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95195317-E8A9-4266-A0BF-410CFADF8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6" i="1" l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<sst xmlns="http://schemas.openxmlformats.org/spreadsheetml/2006/main" count="694" uniqueCount="197">
  <si>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</si>
  <si>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</si>
  <si>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</si>
  <si>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</si>
  <si>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</si>
  <si>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</si>
  <si>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</si>
  <si>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</si>
  <si>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</si>
  <si>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</si>
  <si>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</si>
  <si>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</si>
  <si>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</si>
  <si>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</si>
  <si>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101654000012101</t>
  </si>
  <si>
    <t>张丽芬</t>
  </si>
  <si>
    <t>美术学院</t>
  </si>
  <si>
    <t>130100</t>
  </si>
  <si>
    <t>艺术学</t>
  </si>
  <si>
    <t>不区分研究方向</t>
  </si>
  <si>
    <t>拟录取</t>
  </si>
  <si>
    <t>101654000012036</t>
  </si>
  <si>
    <t>孙永真</t>
  </si>
  <si>
    <t>101654000012037</t>
  </si>
  <si>
    <t>陈思晗</t>
  </si>
  <si>
    <t>101654000012085</t>
  </si>
  <si>
    <t>王思雨</t>
  </si>
  <si>
    <t>101654000012111</t>
  </si>
  <si>
    <t>陈俊豪</t>
  </si>
  <si>
    <t>101654000012087</t>
  </si>
  <si>
    <t>周晨哲</t>
  </si>
  <si>
    <t>101654000012032</t>
  </si>
  <si>
    <t>张思宇</t>
  </si>
  <si>
    <t>101654000012094</t>
  </si>
  <si>
    <t>曹文丽</t>
  </si>
  <si>
    <t>101654000012098</t>
  </si>
  <si>
    <t>张媛</t>
  </si>
  <si>
    <t>101654000005947</t>
  </si>
  <si>
    <t>姜绍悦</t>
  </si>
  <si>
    <t>135600</t>
  </si>
  <si>
    <t>美术与书法</t>
  </si>
  <si>
    <t>101654000005889</t>
  </si>
  <si>
    <t>李昭怡</t>
  </si>
  <si>
    <t>101654000005809</t>
  </si>
  <si>
    <t>姬镓燚</t>
  </si>
  <si>
    <t>101654000006055</t>
  </si>
  <si>
    <t>杜嘉颖</t>
  </si>
  <si>
    <t>101654000005883</t>
  </si>
  <si>
    <t>赵心蕊</t>
  </si>
  <si>
    <t>101654000005951</t>
  </si>
  <si>
    <t>刘宇萌</t>
  </si>
  <si>
    <t>101654000005804</t>
  </si>
  <si>
    <t>曹佳凝</t>
  </si>
  <si>
    <t>101654000006277</t>
  </si>
  <si>
    <t>杨澜</t>
  </si>
  <si>
    <t>101654000005974</t>
  </si>
  <si>
    <t>葛雅妮</t>
  </si>
  <si>
    <t>101654000006128</t>
  </si>
  <si>
    <t>李小童</t>
  </si>
  <si>
    <t>101654000006145</t>
  </si>
  <si>
    <t>李彤</t>
  </si>
  <si>
    <t>101654000005985</t>
  </si>
  <si>
    <t>王雪</t>
  </si>
  <si>
    <t>101654000006168</t>
  </si>
  <si>
    <t>杜慧</t>
  </si>
  <si>
    <t>101654000006035</t>
  </si>
  <si>
    <t>纪一诺</t>
  </si>
  <si>
    <t>101654000005937</t>
  </si>
  <si>
    <t>张译新</t>
  </si>
  <si>
    <t>101654000005978</t>
  </si>
  <si>
    <t>李依纯</t>
  </si>
  <si>
    <t>101654000005958</t>
  </si>
  <si>
    <t>曲千千</t>
  </si>
  <si>
    <t>101654000006063</t>
  </si>
  <si>
    <t>李艺艺</t>
  </si>
  <si>
    <t>101654000005820</t>
  </si>
  <si>
    <t>尉雯佳</t>
  </si>
  <si>
    <t>101654000005848</t>
  </si>
  <si>
    <t>王健</t>
  </si>
  <si>
    <t>101654000006119</t>
  </si>
  <si>
    <t>李子怡</t>
  </si>
  <si>
    <t>101654000006283</t>
  </si>
  <si>
    <t>王彩宸</t>
  </si>
  <si>
    <t>101654000005793</t>
  </si>
  <si>
    <t>赵婧瑶</t>
  </si>
  <si>
    <t>未录取</t>
  </si>
  <si>
    <t>101654000006219</t>
  </si>
  <si>
    <t>崔连蕊</t>
  </si>
  <si>
    <t>101654000006276</t>
  </si>
  <si>
    <t>常新</t>
  </si>
  <si>
    <t>101654000005983</t>
  </si>
  <si>
    <t>王思盈</t>
  </si>
  <si>
    <t>101654000006098</t>
  </si>
  <si>
    <t>戚子淼</t>
  </si>
  <si>
    <t>101654000006317</t>
  </si>
  <si>
    <t>张舒宇</t>
  </si>
  <si>
    <t>135700</t>
  </si>
  <si>
    <t>设计</t>
  </si>
  <si>
    <t>101654000006371</t>
  </si>
  <si>
    <t>崔新雯</t>
  </si>
  <si>
    <t>101654000006414</t>
  </si>
  <si>
    <t>张曦文</t>
  </si>
  <si>
    <t>101654000006570</t>
  </si>
  <si>
    <t>郑双迪</t>
  </si>
  <si>
    <t>101654000006336</t>
  </si>
  <si>
    <t>张佳琪</t>
  </si>
  <si>
    <t>101654000006415</t>
  </si>
  <si>
    <t>王萌萌</t>
  </si>
  <si>
    <t>101654000006485</t>
  </si>
  <si>
    <t>李婷婷</t>
  </si>
  <si>
    <t>101654000006488</t>
  </si>
  <si>
    <t>孙嘉悦</t>
  </si>
  <si>
    <t>101654000006503</t>
  </si>
  <si>
    <t>郭欣怡</t>
  </si>
  <si>
    <t>101654000006498</t>
  </si>
  <si>
    <t>刘帅良</t>
  </si>
  <si>
    <t>101654000006340</t>
  </si>
  <si>
    <t>郭鑫雨</t>
  </si>
  <si>
    <t>101654000006370</t>
  </si>
  <si>
    <t>李文娜</t>
  </si>
  <si>
    <t>101654000006306</t>
  </si>
  <si>
    <t>娄纤</t>
  </si>
  <si>
    <t>101654000006329</t>
  </si>
  <si>
    <t>杜丽荣</t>
  </si>
  <si>
    <t>101654000006365</t>
  </si>
  <si>
    <t>卢薇夷</t>
  </si>
  <si>
    <t>101654000006310</t>
  </si>
  <si>
    <t>董捷</t>
  </si>
  <si>
    <t>101654000006361</t>
  </si>
  <si>
    <t>任柬旭</t>
  </si>
  <si>
    <t>101654000006437</t>
  </si>
  <si>
    <t>李晓博</t>
  </si>
  <si>
    <t>101654000006440</t>
  </si>
  <si>
    <t>王越</t>
  </si>
  <si>
    <t>101654000006492</t>
  </si>
  <si>
    <t>徐慧</t>
  </si>
  <si>
    <t>101654000006442</t>
  </si>
  <si>
    <t>于芮骁</t>
  </si>
  <si>
    <t>101654000006345</t>
  </si>
  <si>
    <t>乔佳悦</t>
  </si>
  <si>
    <t>101654000006366</t>
  </si>
  <si>
    <t>周庆鹏</t>
  </si>
  <si>
    <t>101654000006517</t>
  </si>
  <si>
    <t>唐娟</t>
  </si>
  <si>
    <t>101654000006551</t>
  </si>
  <si>
    <t>付丹丹</t>
  </si>
  <si>
    <t>101654000006557</t>
  </si>
  <si>
    <t>韩燕飞</t>
  </si>
  <si>
    <t>101654000006527</t>
  </si>
  <si>
    <t>朱佳伟</t>
  </si>
  <si>
    <t>101654000006420</t>
  </si>
  <si>
    <t>郭小禾</t>
  </si>
  <si>
    <t>140300</t>
  </si>
  <si>
    <t>设计学</t>
  </si>
  <si>
    <t>101654000006510</t>
  </si>
  <si>
    <t>朱行菲</t>
  </si>
  <si>
    <t>101654000006381</t>
  </si>
  <si>
    <t>杨露</t>
  </si>
  <si>
    <t>101654000006584</t>
  </si>
  <si>
    <t>张留丁</t>
  </si>
  <si>
    <t>101654000006592</t>
  </si>
  <si>
    <t>张冉</t>
  </si>
  <si>
    <t>101654000006529</t>
  </si>
  <si>
    <t>徐雨</t>
  </si>
  <si>
    <t>101654000006530</t>
  </si>
  <si>
    <t>刘温心</t>
  </si>
  <si>
    <t>101654000006583</t>
  </si>
  <si>
    <t>吴鑫垚</t>
  </si>
  <si>
    <t>101654000006363</t>
  </si>
  <si>
    <t>单图睿</t>
  </si>
  <si>
    <t>101654000006470</t>
  </si>
  <si>
    <t>王紫薇</t>
  </si>
  <si>
    <t>101654000006504</t>
  </si>
  <si>
    <t>刘强</t>
  </si>
  <si>
    <t>101654000006388</t>
  </si>
  <si>
    <t>刘奕鑫</t>
  </si>
  <si>
    <t>101654000006424</t>
  </si>
  <si>
    <t>王倬然</t>
  </si>
  <si>
    <t>101654000006588</t>
  </si>
  <si>
    <t>张银隆</t>
  </si>
  <si>
    <t>101654000006410</t>
  </si>
  <si>
    <t>杨雨晴</t>
  </si>
  <si>
    <t>101654000006598</t>
  </si>
  <si>
    <t>杨欣雨</t>
  </si>
  <si>
    <t>101654000006604</t>
  </si>
  <si>
    <t>南雪</t>
  </si>
  <si>
    <t>101654000006419</t>
  </si>
  <si>
    <t>史钰桠</t>
  </si>
  <si>
    <t>101654000006572</t>
  </si>
  <si>
    <t>张炎宫</t>
  </si>
  <si>
    <t>101654000006534</t>
  </si>
  <si>
    <t>陈龙</t>
  </si>
  <si>
    <t>101654000006334</t>
  </si>
  <si>
    <t>任翔宇</t>
  </si>
  <si>
    <t>101654000006467</t>
  </si>
  <si>
    <t>石佳宜</t>
  </si>
  <si>
    <t>全日制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</si>
</sst>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6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8" fontId="2" fillId="0" borderId="0" xfId="0" applyNumberFormat="1" applyFont="1"/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workbookViewId="0">
      <selection activeCell="I61" sqref="I61"/>
    </sheetView>
  </sheetViews>
  <sheetFormatPr defaultColWidth="9" defaultRowHeight="14.25"/>
  <cols>
    <col min="1" max="1" width="17.25" bestFit="1" customWidth="1"/>
    <col min="5" max="5" width="11" bestFit="1" customWidth="1"/>
    <col min="6" max="6" width="15.125" bestFit="1" customWidth="1"/>
    <col min="13" max="13" width="9" style="2"/>
  </cols>
  <sheetData>
    <row r="1" spans="1:14" s="1" customFormat="1" ht="5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8" t="s">
        <v>13</v>
      </c>
    </row>
    <row r="2" spans="1:14" s="1" customFormat="1">
      <c r="A2" s="7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196</v>
      </c>
      <c r="H2" s="7">
        <v>413</v>
      </c>
      <c r="I2" s="4">
        <v>7</v>
      </c>
      <c r="J2" s="5">
        <v>85.6</v>
      </c>
      <c r="K2" s="6">
        <v>37.200000000000003</v>
      </c>
      <c r="L2" s="7">
        <f>I2+J2+K2</f>
        <v>129.80000000000001</v>
      </c>
      <c r="M2" s="9">
        <f>(H2/5)*0.7+(L2/1.5)*0.3</f>
        <v>83.78</v>
      </c>
      <c r="N2" s="7" t="s">
        <v>20</v>
      </c>
    </row>
    <row r="3" spans="1:14" s="1" customFormat="1">
      <c r="A3" s="7" t="s">
        <v>21</v>
      </c>
      <c r="B3" s="7" t="s">
        <v>22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196</v>
      </c>
      <c r="H3" s="7">
        <v>399</v>
      </c>
      <c r="I3" s="4">
        <v>7</v>
      </c>
      <c r="J3" s="5">
        <v>82.8</v>
      </c>
      <c r="K3" s="6">
        <v>36.4</v>
      </c>
      <c r="L3" s="7">
        <f t="shared" ref="L3:L37" si="0">I3+J3+K3</f>
        <v>126.19999999999999</v>
      </c>
      <c r="M3" s="9">
        <f>(H3/5)*0.7+(L3/1.5)*0.3</f>
        <v>81.099999999999994</v>
      </c>
      <c r="N3" s="7" t="s">
        <v>20</v>
      </c>
    </row>
    <row r="4" spans="1:14" s="1" customFormat="1">
      <c r="A4" s="7" t="s">
        <v>23</v>
      </c>
      <c r="B4" s="7" t="s">
        <v>24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196</v>
      </c>
      <c r="H4" s="7">
        <v>391</v>
      </c>
      <c r="I4" s="4">
        <v>8</v>
      </c>
      <c r="J4" s="5">
        <v>84.6</v>
      </c>
      <c r="K4" s="6">
        <v>37</v>
      </c>
      <c r="L4" s="7">
        <f t="shared" si="0"/>
        <v>129.6</v>
      </c>
      <c r="M4" s="9">
        <f>(H4/5)*0.7+(L4/1.5)*0.3</f>
        <v>80.66</v>
      </c>
      <c r="N4" s="7" t="s">
        <v>20</v>
      </c>
    </row>
    <row r="5" spans="1:14" s="1" customFormat="1">
      <c r="A5" s="7" t="s">
        <v>25</v>
      </c>
      <c r="B5" s="7" t="s">
        <v>26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196</v>
      </c>
      <c r="H5" s="7">
        <v>386</v>
      </c>
      <c r="I5" s="4">
        <v>7</v>
      </c>
      <c r="J5" s="5">
        <v>82.8</v>
      </c>
      <c r="K5" s="6">
        <v>37</v>
      </c>
      <c r="L5" s="7">
        <f t="shared" si="0"/>
        <v>126.8</v>
      </c>
      <c r="M5" s="9">
        <f>(H5/5)*0.7+(L5/1.5)*0.3</f>
        <v>79.400000000000006</v>
      </c>
      <c r="N5" s="7" t="s">
        <v>20</v>
      </c>
    </row>
    <row r="6" spans="1:14" s="1" customFormat="1">
      <c r="A6" s="7" t="s">
        <v>27</v>
      </c>
      <c r="B6" s="7" t="s">
        <v>28</v>
      </c>
      <c r="C6" s="7" t="s">
        <v>16</v>
      </c>
      <c r="D6" s="7" t="s">
        <v>17</v>
      </c>
      <c r="E6" s="7" t="s">
        <v>18</v>
      </c>
      <c r="F6" s="7" t="s">
        <v>19</v>
      </c>
      <c r="G6" s="7" t="s">
        <v>196</v>
      </c>
      <c r="H6" s="7">
        <v>384</v>
      </c>
      <c r="I6" s="4">
        <v>9</v>
      </c>
      <c r="J6" s="5">
        <v>87.4</v>
      </c>
      <c r="K6" s="6">
        <v>37.6</v>
      </c>
      <c r="L6" s="7">
        <f t="shared" si="0"/>
        <v>134</v>
      </c>
      <c r="M6" s="9">
        <f>(H6/5)*0.7+(L6/1.5)*0.3</f>
        <v>80.56</v>
      </c>
      <c r="N6" s="7" t="s">
        <v>20</v>
      </c>
    </row>
    <row r="7" spans="1:14" s="1" customFormat="1">
      <c r="A7" s="7" t="s">
        <v>29</v>
      </c>
      <c r="B7" s="7" t="s">
        <v>30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196</v>
      </c>
      <c r="H7" s="7">
        <v>380</v>
      </c>
      <c r="I7" s="4">
        <v>8</v>
      </c>
      <c r="J7" s="5">
        <v>82.8</v>
      </c>
      <c r="K7" s="6">
        <v>37</v>
      </c>
      <c r="L7" s="7">
        <f t="shared" si="0"/>
        <v>127.8</v>
      </c>
      <c r="M7" s="9">
        <f>(H7/5)*0.7+(L7/1.5)*0.3</f>
        <v>78.759999999999991</v>
      </c>
      <c r="N7" s="7" t="s">
        <v>20</v>
      </c>
    </row>
    <row r="8" spans="1:14" s="1" customFormat="1">
      <c r="A8" s="7" t="s">
        <v>31</v>
      </c>
      <c r="B8" s="7" t="s">
        <v>32</v>
      </c>
      <c r="C8" s="7" t="s">
        <v>16</v>
      </c>
      <c r="D8" s="7" t="s">
        <v>17</v>
      </c>
      <c r="E8" s="7" t="s">
        <v>18</v>
      </c>
      <c r="F8" s="7" t="s">
        <v>19</v>
      </c>
      <c r="G8" s="7" t="s">
        <v>196</v>
      </c>
      <c r="H8" s="7">
        <v>377</v>
      </c>
      <c r="I8" s="4">
        <v>8</v>
      </c>
      <c r="J8" s="5">
        <v>83.2</v>
      </c>
      <c r="K8" s="6">
        <v>36.799999999999997</v>
      </c>
      <c r="L8" s="7">
        <f t="shared" si="0"/>
        <v>128</v>
      </c>
      <c r="M8" s="9">
        <f>(H8/5)*0.7+(L8/1.5)*0.3</f>
        <v>78.38</v>
      </c>
      <c r="N8" s="7" t="s">
        <v>20</v>
      </c>
    </row>
    <row r="9" spans="1:14" s="1" customFormat="1">
      <c r="A9" s="7" t="s">
        <v>33</v>
      </c>
      <c r="B9" s="7" t="s">
        <v>34</v>
      </c>
      <c r="C9" s="7" t="s">
        <v>16</v>
      </c>
      <c r="D9" s="7" t="s">
        <v>17</v>
      </c>
      <c r="E9" s="7" t="s">
        <v>18</v>
      </c>
      <c r="F9" s="7" t="s">
        <v>19</v>
      </c>
      <c r="G9" s="7" t="s">
        <v>196</v>
      </c>
      <c r="H9" s="7">
        <v>375</v>
      </c>
      <c r="I9" s="4">
        <v>7</v>
      </c>
      <c r="J9" s="5">
        <v>85.4</v>
      </c>
      <c r="K9" s="6">
        <v>36.6</v>
      </c>
      <c r="L9" s="7">
        <f t="shared" si="0"/>
        <v>129</v>
      </c>
      <c r="M9" s="9">
        <f>(H9/5)*0.7+(L9/1.5)*0.3</f>
        <v>78.3</v>
      </c>
      <c r="N9" s="7" t="s">
        <v>20</v>
      </c>
    </row>
    <row r="10" spans="1:14" s="1" customFormat="1">
      <c r="A10" s="7" t="s">
        <v>35</v>
      </c>
      <c r="B10" s="7" t="s">
        <v>36</v>
      </c>
      <c r="C10" s="7" t="s">
        <v>16</v>
      </c>
      <c r="D10" s="7" t="s">
        <v>17</v>
      </c>
      <c r="E10" s="7" t="s">
        <v>18</v>
      </c>
      <c r="F10" s="7" t="s">
        <v>19</v>
      </c>
      <c r="G10" s="7" t="s">
        <v>196</v>
      </c>
      <c r="H10" s="7">
        <v>362</v>
      </c>
      <c r="I10" s="4">
        <v>7</v>
      </c>
      <c r="J10" s="5">
        <v>81.2</v>
      </c>
      <c r="K10" s="6">
        <v>36.4</v>
      </c>
      <c r="L10" s="7">
        <f t="shared" si="0"/>
        <v>124.6</v>
      </c>
      <c r="M10" s="9">
        <f>(H10/5)*0.7+(L10/1.5)*0.3</f>
        <v>75.599999999999994</v>
      </c>
      <c r="N10" s="7" t="s">
        <v>20</v>
      </c>
    </row>
    <row r="11" spans="1:14" s="1" customFormat="1">
      <c r="A11" s="7" t="s">
        <v>37</v>
      </c>
      <c r="B11" s="7" t="s">
        <v>38</v>
      </c>
      <c r="C11" s="7" t="s">
        <v>16</v>
      </c>
      <c r="D11" s="7" t="s">
        <v>39</v>
      </c>
      <c r="E11" s="7" t="s">
        <v>40</v>
      </c>
      <c r="F11" s="7" t="s">
        <v>19</v>
      </c>
      <c r="G11" s="7" t="s">
        <v>196</v>
      </c>
      <c r="H11" s="7">
        <v>428</v>
      </c>
      <c r="I11" s="7">
        <v>9</v>
      </c>
      <c r="J11" s="5">
        <v>75.400000000000006</v>
      </c>
      <c r="K11" s="6">
        <v>34.799999999999997</v>
      </c>
      <c r="L11" s="7">
        <f t="shared" si="0"/>
        <v>119.2</v>
      </c>
      <c r="M11" s="9">
        <f>(H11/5)*0.7+(L11/1.5)*0.3</f>
        <v>83.759999999999991</v>
      </c>
      <c r="N11" s="7" t="s">
        <v>20</v>
      </c>
    </row>
    <row r="12" spans="1:14" s="1" customFormat="1">
      <c r="A12" s="7" t="s">
        <v>41</v>
      </c>
      <c r="B12" s="7" t="s">
        <v>42</v>
      </c>
      <c r="C12" s="7" t="s">
        <v>16</v>
      </c>
      <c r="D12" s="7" t="s">
        <v>39</v>
      </c>
      <c r="E12" s="7" t="s">
        <v>40</v>
      </c>
      <c r="F12" s="7" t="s">
        <v>19</v>
      </c>
      <c r="G12" s="7" t="s">
        <v>196</v>
      </c>
      <c r="H12" s="7">
        <v>405</v>
      </c>
      <c r="I12" s="7">
        <v>8</v>
      </c>
      <c r="J12" s="5">
        <v>76.599999999999994</v>
      </c>
      <c r="K12" s="6">
        <v>35.799999999999997</v>
      </c>
      <c r="L12" s="7">
        <f t="shared" si="0"/>
        <v>120.39999999999999</v>
      </c>
      <c r="M12" s="9">
        <f>(H12/5)*0.7+(L12/1.5)*0.3</f>
        <v>80.78</v>
      </c>
      <c r="N12" s="7" t="s">
        <v>20</v>
      </c>
    </row>
    <row r="13" spans="1:14" s="1" customFormat="1">
      <c r="A13" s="7" t="s">
        <v>43</v>
      </c>
      <c r="B13" s="7" t="s">
        <v>44</v>
      </c>
      <c r="C13" s="7" t="s">
        <v>16</v>
      </c>
      <c r="D13" s="7" t="s">
        <v>39</v>
      </c>
      <c r="E13" s="7" t="s">
        <v>40</v>
      </c>
      <c r="F13" s="7" t="s">
        <v>19</v>
      </c>
      <c r="G13" s="7" t="s">
        <v>196</v>
      </c>
      <c r="H13" s="7">
        <v>402</v>
      </c>
      <c r="I13" s="7">
        <v>9</v>
      </c>
      <c r="J13" s="5">
        <v>73.400000000000006</v>
      </c>
      <c r="K13" s="6">
        <v>35.200000000000003</v>
      </c>
      <c r="L13" s="7">
        <f t="shared" si="0"/>
        <v>117.60000000000001</v>
      </c>
      <c r="M13" s="9">
        <f>(H13/5)*0.7+(L13/1.5)*0.3</f>
        <v>79.8</v>
      </c>
      <c r="N13" s="7" t="s">
        <v>20</v>
      </c>
    </row>
    <row r="14" spans="1:14" s="1" customFormat="1">
      <c r="A14" s="7" t="s">
        <v>45</v>
      </c>
      <c r="B14" s="7" t="s">
        <v>46</v>
      </c>
      <c r="C14" s="7" t="s">
        <v>16</v>
      </c>
      <c r="D14" s="7" t="s">
        <v>39</v>
      </c>
      <c r="E14" s="7" t="s">
        <v>40</v>
      </c>
      <c r="F14" s="7" t="s">
        <v>19</v>
      </c>
      <c r="G14" s="7" t="s">
        <v>196</v>
      </c>
      <c r="H14" s="7">
        <v>397</v>
      </c>
      <c r="I14" s="7">
        <v>9</v>
      </c>
      <c r="J14" s="5">
        <v>74.2</v>
      </c>
      <c r="K14" s="6">
        <v>34.799999999999997</v>
      </c>
      <c r="L14" s="7">
        <f t="shared" si="0"/>
        <v>118</v>
      </c>
      <c r="M14" s="9">
        <f>(H14/5)*0.7+(L14/1.5)*0.3</f>
        <v>79.180000000000007</v>
      </c>
      <c r="N14" s="7" t="s">
        <v>20</v>
      </c>
    </row>
    <row r="15" spans="1:14" s="1" customFormat="1">
      <c r="A15" s="7" t="s">
        <v>47</v>
      </c>
      <c r="B15" s="7" t="s">
        <v>48</v>
      </c>
      <c r="C15" s="7" t="s">
        <v>16</v>
      </c>
      <c r="D15" s="7" t="s">
        <v>39</v>
      </c>
      <c r="E15" s="7" t="s">
        <v>40</v>
      </c>
      <c r="F15" s="7" t="s">
        <v>19</v>
      </c>
      <c r="G15" s="7" t="s">
        <v>196</v>
      </c>
      <c r="H15" s="7">
        <v>388</v>
      </c>
      <c r="I15" s="7">
        <v>9</v>
      </c>
      <c r="J15" s="5">
        <v>72.400000000000006</v>
      </c>
      <c r="K15" s="6">
        <v>35.4</v>
      </c>
      <c r="L15" s="7">
        <f t="shared" si="0"/>
        <v>116.80000000000001</v>
      </c>
      <c r="M15" s="9">
        <f>(H15/5)*0.7+(L15/1.5)*0.3</f>
        <v>77.679999999999993</v>
      </c>
      <c r="N15" s="7" t="s">
        <v>20</v>
      </c>
    </row>
    <row r="16" spans="1:14" s="1" customFormat="1">
      <c r="A16" s="7" t="s">
        <v>49</v>
      </c>
      <c r="B16" s="7" t="s">
        <v>50</v>
      </c>
      <c r="C16" s="7" t="s">
        <v>16</v>
      </c>
      <c r="D16" s="7" t="s">
        <v>39</v>
      </c>
      <c r="E16" s="7" t="s">
        <v>40</v>
      </c>
      <c r="F16" s="7" t="s">
        <v>19</v>
      </c>
      <c r="G16" s="7" t="s">
        <v>196</v>
      </c>
      <c r="H16" s="7">
        <v>386</v>
      </c>
      <c r="I16" s="7">
        <v>9</v>
      </c>
      <c r="J16" s="5">
        <v>78</v>
      </c>
      <c r="K16" s="6">
        <v>35.6</v>
      </c>
      <c r="L16" s="7">
        <f t="shared" si="0"/>
        <v>122.6</v>
      </c>
      <c r="M16" s="9">
        <f>(H16/5)*0.7+(L16/1.5)*0.3</f>
        <v>78.56</v>
      </c>
      <c r="N16" s="7" t="s">
        <v>20</v>
      </c>
    </row>
    <row r="17" spans="1:14" s="1" customFormat="1">
      <c r="A17" s="7" t="s">
        <v>51</v>
      </c>
      <c r="B17" s="7" t="s">
        <v>52</v>
      </c>
      <c r="C17" s="7" t="s">
        <v>16</v>
      </c>
      <c r="D17" s="7" t="s">
        <v>39</v>
      </c>
      <c r="E17" s="7" t="s">
        <v>40</v>
      </c>
      <c r="F17" s="7" t="s">
        <v>19</v>
      </c>
      <c r="G17" s="7" t="s">
        <v>196</v>
      </c>
      <c r="H17" s="7">
        <v>383</v>
      </c>
      <c r="I17" s="7">
        <v>9</v>
      </c>
      <c r="J17" s="5">
        <v>72.599999999999994</v>
      </c>
      <c r="K17" s="6">
        <v>34.4</v>
      </c>
      <c r="L17" s="7">
        <f t="shared" si="0"/>
        <v>116</v>
      </c>
      <c r="M17" s="9">
        <f>(H17/5)*0.7+(L17/1.5)*0.3</f>
        <v>76.819999999999993</v>
      </c>
      <c r="N17" s="7" t="s">
        <v>20</v>
      </c>
    </row>
    <row r="18" spans="1:14" s="1" customFormat="1">
      <c r="A18" s="7" t="s">
        <v>53</v>
      </c>
      <c r="B18" s="7" t="s">
        <v>54</v>
      </c>
      <c r="C18" s="7" t="s">
        <v>16</v>
      </c>
      <c r="D18" s="7" t="s">
        <v>39</v>
      </c>
      <c r="E18" s="7" t="s">
        <v>40</v>
      </c>
      <c r="F18" s="7" t="s">
        <v>19</v>
      </c>
      <c r="G18" s="7" t="s">
        <v>196</v>
      </c>
      <c r="H18" s="7">
        <v>383</v>
      </c>
      <c r="I18" s="7">
        <v>9</v>
      </c>
      <c r="J18" s="5">
        <v>74.8</v>
      </c>
      <c r="K18" s="6">
        <v>34.799999999999997</v>
      </c>
      <c r="L18" s="7">
        <f t="shared" si="0"/>
        <v>118.6</v>
      </c>
      <c r="M18" s="9">
        <f>(H18/5)*0.7+(L18/1.5)*0.3</f>
        <v>77.339999999999989</v>
      </c>
      <c r="N18" s="7" t="s">
        <v>20</v>
      </c>
    </row>
    <row r="19" spans="1:14" s="1" customFormat="1">
      <c r="A19" s="7" t="s">
        <v>55</v>
      </c>
      <c r="B19" s="7" t="s">
        <v>56</v>
      </c>
      <c r="C19" s="7" t="s">
        <v>16</v>
      </c>
      <c r="D19" s="7" t="s">
        <v>39</v>
      </c>
      <c r="E19" s="7" t="s">
        <v>40</v>
      </c>
      <c r="F19" s="7" t="s">
        <v>19</v>
      </c>
      <c r="G19" s="7" t="s">
        <v>196</v>
      </c>
      <c r="H19" s="7">
        <v>382</v>
      </c>
      <c r="I19" s="7">
        <v>7</v>
      </c>
      <c r="J19" s="5">
        <v>76.8</v>
      </c>
      <c r="K19" s="6">
        <v>33.799999999999997</v>
      </c>
      <c r="L19" s="7">
        <f t="shared" si="0"/>
        <v>117.6</v>
      </c>
      <c r="M19" s="9">
        <f>(H19/5)*0.7+(L19/1.5)*0.3</f>
        <v>77</v>
      </c>
      <c r="N19" s="7" t="s">
        <v>20</v>
      </c>
    </row>
    <row r="20" spans="1:14" s="1" customFormat="1">
      <c r="A20" s="7" t="s">
        <v>57</v>
      </c>
      <c r="B20" s="7" t="s">
        <v>58</v>
      </c>
      <c r="C20" s="7" t="s">
        <v>16</v>
      </c>
      <c r="D20" s="7" t="s">
        <v>39</v>
      </c>
      <c r="E20" s="7" t="s">
        <v>40</v>
      </c>
      <c r="F20" s="7" t="s">
        <v>19</v>
      </c>
      <c r="G20" s="7" t="s">
        <v>196</v>
      </c>
      <c r="H20" s="7">
        <v>381</v>
      </c>
      <c r="I20" s="7">
        <v>7</v>
      </c>
      <c r="J20" s="5">
        <v>77.8</v>
      </c>
      <c r="K20" s="6">
        <v>34.4</v>
      </c>
      <c r="L20" s="7">
        <f t="shared" si="0"/>
        <v>119.19999999999999</v>
      </c>
      <c r="M20" s="9">
        <f>(H20/5)*0.7+(L20/1.5)*0.3</f>
        <v>77.179999999999993</v>
      </c>
      <c r="N20" s="7" t="s">
        <v>20</v>
      </c>
    </row>
    <row r="21" spans="1:14" s="1" customFormat="1">
      <c r="A21" s="7" t="s">
        <v>59</v>
      </c>
      <c r="B21" s="7" t="s">
        <v>60</v>
      </c>
      <c r="C21" s="7" t="s">
        <v>16</v>
      </c>
      <c r="D21" s="7" t="s">
        <v>39</v>
      </c>
      <c r="E21" s="7" t="s">
        <v>40</v>
      </c>
      <c r="F21" s="7" t="s">
        <v>19</v>
      </c>
      <c r="G21" s="7" t="s">
        <v>196</v>
      </c>
      <c r="H21" s="7">
        <v>380</v>
      </c>
      <c r="I21" s="7">
        <v>9</v>
      </c>
      <c r="J21" s="5">
        <v>73</v>
      </c>
      <c r="K21" s="6">
        <v>34.200000000000003</v>
      </c>
      <c r="L21" s="7">
        <f t="shared" si="0"/>
        <v>116.2</v>
      </c>
      <c r="M21" s="9">
        <f>(H21/5)*0.7+(L21/1.5)*0.3</f>
        <v>76.44</v>
      </c>
      <c r="N21" s="7" t="s">
        <v>20</v>
      </c>
    </row>
    <row r="22" spans="1:14" s="1" customFormat="1">
      <c r="A22" s="7" t="s">
        <v>61</v>
      </c>
      <c r="B22" s="7" t="s">
        <v>62</v>
      </c>
      <c r="C22" s="7" t="s">
        <v>16</v>
      </c>
      <c r="D22" s="7" t="s">
        <v>39</v>
      </c>
      <c r="E22" s="7" t="s">
        <v>40</v>
      </c>
      <c r="F22" s="7" t="s">
        <v>19</v>
      </c>
      <c r="G22" s="7" t="s">
        <v>196</v>
      </c>
      <c r="H22" s="7">
        <v>379</v>
      </c>
      <c r="I22" s="7">
        <v>8</v>
      </c>
      <c r="J22" s="5">
        <v>71.8</v>
      </c>
      <c r="K22" s="6">
        <v>35</v>
      </c>
      <c r="L22" s="7">
        <f t="shared" si="0"/>
        <v>114.8</v>
      </c>
      <c r="M22" s="9">
        <f>(H22/5)*0.7+(L22/1.5)*0.3</f>
        <v>76.02</v>
      </c>
      <c r="N22" s="7" t="s">
        <v>20</v>
      </c>
    </row>
    <row r="23" spans="1:14" s="1" customFormat="1">
      <c r="A23" s="7" t="s">
        <v>63</v>
      </c>
      <c r="B23" s="7" t="s">
        <v>64</v>
      </c>
      <c r="C23" s="7" t="s">
        <v>16</v>
      </c>
      <c r="D23" s="7" t="s">
        <v>39</v>
      </c>
      <c r="E23" s="7" t="s">
        <v>40</v>
      </c>
      <c r="F23" s="7" t="s">
        <v>19</v>
      </c>
      <c r="G23" s="7" t="s">
        <v>196</v>
      </c>
      <c r="H23" s="7">
        <v>378</v>
      </c>
      <c r="I23" s="7">
        <v>9</v>
      </c>
      <c r="J23" s="5">
        <v>75.2</v>
      </c>
      <c r="K23" s="6">
        <v>33.6</v>
      </c>
      <c r="L23" s="7">
        <f t="shared" si="0"/>
        <v>117.80000000000001</v>
      </c>
      <c r="M23" s="9">
        <f>(H23/5)*0.7+(L23/1.5)*0.3</f>
        <v>76.47999999999999</v>
      </c>
      <c r="N23" s="7" t="s">
        <v>20</v>
      </c>
    </row>
    <row r="24" spans="1:14" s="1" customFormat="1">
      <c r="A24" s="7" t="s">
        <v>65</v>
      </c>
      <c r="B24" s="7" t="s">
        <v>66</v>
      </c>
      <c r="C24" s="7" t="s">
        <v>16</v>
      </c>
      <c r="D24" s="7" t="s">
        <v>39</v>
      </c>
      <c r="E24" s="7" t="s">
        <v>40</v>
      </c>
      <c r="F24" s="7" t="s">
        <v>19</v>
      </c>
      <c r="G24" s="7" t="s">
        <v>196</v>
      </c>
      <c r="H24" s="7">
        <v>377</v>
      </c>
      <c r="I24" s="7">
        <v>9</v>
      </c>
      <c r="J24" s="5">
        <v>74.400000000000006</v>
      </c>
      <c r="K24" s="6">
        <v>34</v>
      </c>
      <c r="L24" s="7">
        <f t="shared" si="0"/>
        <v>117.4</v>
      </c>
      <c r="M24" s="9">
        <f>(H24/5)*0.7+(L24/1.5)*0.3</f>
        <v>76.260000000000005</v>
      </c>
      <c r="N24" s="7" t="s">
        <v>20</v>
      </c>
    </row>
    <row r="25" spans="1:14" s="1" customFormat="1">
      <c r="A25" s="7" t="s">
        <v>67</v>
      </c>
      <c r="B25" s="7" t="s">
        <v>68</v>
      </c>
      <c r="C25" s="7" t="s">
        <v>16</v>
      </c>
      <c r="D25" s="7" t="s">
        <v>39</v>
      </c>
      <c r="E25" s="7" t="s">
        <v>40</v>
      </c>
      <c r="F25" s="7" t="s">
        <v>19</v>
      </c>
      <c r="G25" s="7" t="s">
        <v>196</v>
      </c>
      <c r="H25" s="7">
        <v>377</v>
      </c>
      <c r="I25" s="7">
        <v>7</v>
      </c>
      <c r="J25" s="5">
        <v>72.400000000000006</v>
      </c>
      <c r="K25" s="6">
        <v>34.4</v>
      </c>
      <c r="L25" s="7">
        <f t="shared" si="0"/>
        <v>113.80000000000001</v>
      </c>
      <c r="M25" s="9">
        <f>(H25/5)*0.7+(L25/1.5)*0.3</f>
        <v>75.540000000000006</v>
      </c>
      <c r="N25" s="7" t="s">
        <v>20</v>
      </c>
    </row>
    <row r="26" spans="1:14" s="1" customFormat="1">
      <c r="A26" s="7" t="s">
        <v>69</v>
      </c>
      <c r="B26" s="7" t="s">
        <v>70</v>
      </c>
      <c r="C26" s="7" t="s">
        <v>16</v>
      </c>
      <c r="D26" s="7" t="s">
        <v>39</v>
      </c>
      <c r="E26" s="7" t="s">
        <v>40</v>
      </c>
      <c r="F26" s="7" t="s">
        <v>19</v>
      </c>
      <c r="G26" s="7" t="s">
        <v>196</v>
      </c>
      <c r="H26" s="7">
        <v>375</v>
      </c>
      <c r="I26" s="7">
        <v>8</v>
      </c>
      <c r="J26" s="5">
        <v>77.400000000000006</v>
      </c>
      <c r="K26" s="6">
        <v>35.6</v>
      </c>
      <c r="L26" s="7">
        <f t="shared" si="0"/>
        <v>121</v>
      </c>
      <c r="M26" s="9">
        <f>(H26/5)*0.7+(L26/1.5)*0.3</f>
        <v>76.7</v>
      </c>
      <c r="N26" s="7" t="s">
        <v>20</v>
      </c>
    </row>
    <row r="27" spans="1:14" s="1" customFormat="1">
      <c r="A27" s="7" t="s">
        <v>71</v>
      </c>
      <c r="B27" s="7" t="s">
        <v>72</v>
      </c>
      <c r="C27" s="7" t="s">
        <v>16</v>
      </c>
      <c r="D27" s="7" t="s">
        <v>39</v>
      </c>
      <c r="E27" s="7" t="s">
        <v>40</v>
      </c>
      <c r="F27" s="7" t="s">
        <v>19</v>
      </c>
      <c r="G27" s="7" t="s">
        <v>196</v>
      </c>
      <c r="H27" s="7">
        <v>374</v>
      </c>
      <c r="I27" s="7">
        <v>8</v>
      </c>
      <c r="J27" s="5">
        <v>73.8</v>
      </c>
      <c r="K27" s="6">
        <v>34</v>
      </c>
      <c r="L27" s="7">
        <f t="shared" si="0"/>
        <v>115.8</v>
      </c>
      <c r="M27" s="9">
        <f>(H27/5)*0.7+(L27/1.5)*0.3</f>
        <v>75.52</v>
      </c>
      <c r="N27" s="7" t="s">
        <v>20</v>
      </c>
    </row>
    <row r="28" spans="1:14" s="1" customFormat="1">
      <c r="A28" s="7" t="s">
        <v>73</v>
      </c>
      <c r="B28" s="7" t="s">
        <v>74</v>
      </c>
      <c r="C28" s="7" t="s">
        <v>16</v>
      </c>
      <c r="D28" s="7" t="s">
        <v>39</v>
      </c>
      <c r="E28" s="7" t="s">
        <v>40</v>
      </c>
      <c r="F28" s="7" t="s">
        <v>19</v>
      </c>
      <c r="G28" s="7" t="s">
        <v>196</v>
      </c>
      <c r="H28" s="7">
        <v>372</v>
      </c>
      <c r="I28" s="7">
        <v>9</v>
      </c>
      <c r="J28" s="5">
        <v>79</v>
      </c>
      <c r="K28" s="6">
        <v>34.6</v>
      </c>
      <c r="L28" s="7">
        <f t="shared" si="0"/>
        <v>122.6</v>
      </c>
      <c r="M28" s="9">
        <f>(H28/5)*0.7+(L28/1.5)*0.3</f>
        <v>76.599999999999994</v>
      </c>
      <c r="N28" s="7" t="s">
        <v>20</v>
      </c>
    </row>
    <row r="29" spans="1:14" s="1" customFormat="1">
      <c r="A29" s="7" t="s">
        <v>75</v>
      </c>
      <c r="B29" s="7" t="s">
        <v>76</v>
      </c>
      <c r="C29" s="7" t="s">
        <v>16</v>
      </c>
      <c r="D29" s="7" t="s">
        <v>39</v>
      </c>
      <c r="E29" s="7" t="s">
        <v>40</v>
      </c>
      <c r="F29" s="7" t="s">
        <v>19</v>
      </c>
      <c r="G29" s="7" t="s">
        <v>196</v>
      </c>
      <c r="H29" s="7">
        <v>371</v>
      </c>
      <c r="I29" s="7">
        <v>8</v>
      </c>
      <c r="J29" s="5">
        <v>73.2</v>
      </c>
      <c r="K29" s="6">
        <v>33.799999999999997</v>
      </c>
      <c r="L29" s="7">
        <f t="shared" si="0"/>
        <v>115</v>
      </c>
      <c r="M29" s="9">
        <f>(H29/5)*0.7+(L29/1.5)*0.3</f>
        <v>74.94</v>
      </c>
      <c r="N29" s="7" t="s">
        <v>20</v>
      </c>
    </row>
    <row r="30" spans="1:14" s="1" customFormat="1">
      <c r="A30" s="7" t="s">
        <v>77</v>
      </c>
      <c r="B30" s="7" t="s">
        <v>78</v>
      </c>
      <c r="C30" s="7" t="s">
        <v>16</v>
      </c>
      <c r="D30" s="7" t="s">
        <v>39</v>
      </c>
      <c r="E30" s="7" t="s">
        <v>40</v>
      </c>
      <c r="F30" s="7" t="s">
        <v>19</v>
      </c>
      <c r="G30" s="7" t="s">
        <v>196</v>
      </c>
      <c r="H30" s="7">
        <v>371</v>
      </c>
      <c r="I30" s="7">
        <v>7</v>
      </c>
      <c r="J30" s="5">
        <v>74.599999999999994</v>
      </c>
      <c r="K30" s="6">
        <v>33.6</v>
      </c>
      <c r="L30" s="7">
        <f t="shared" si="0"/>
        <v>115.19999999999999</v>
      </c>
      <c r="M30" s="9">
        <f>(H30/5)*0.7+(L30/1.5)*0.3</f>
        <v>74.97999999999999</v>
      </c>
      <c r="N30" s="7" t="s">
        <v>20</v>
      </c>
    </row>
    <row r="31" spans="1:14" s="1" customFormat="1">
      <c r="A31" s="7" t="s">
        <v>79</v>
      </c>
      <c r="B31" s="7" t="s">
        <v>80</v>
      </c>
      <c r="C31" s="7" t="s">
        <v>16</v>
      </c>
      <c r="D31" s="7" t="s">
        <v>39</v>
      </c>
      <c r="E31" s="7" t="s">
        <v>40</v>
      </c>
      <c r="F31" s="7" t="s">
        <v>19</v>
      </c>
      <c r="G31" s="7" t="s">
        <v>196</v>
      </c>
      <c r="H31" s="7">
        <v>371</v>
      </c>
      <c r="I31" s="7">
        <v>9</v>
      </c>
      <c r="J31" s="5">
        <v>74.599999999999994</v>
      </c>
      <c r="K31" s="6">
        <v>34.6</v>
      </c>
      <c r="L31" s="7">
        <f t="shared" si="0"/>
        <v>118.19999999999999</v>
      </c>
      <c r="M31" s="9">
        <f>(H31/5)*0.7+(L31/1.5)*0.3</f>
        <v>75.58</v>
      </c>
      <c r="N31" s="7" t="s">
        <v>20</v>
      </c>
    </row>
    <row r="32" spans="1:14" s="1" customFormat="1">
      <c r="A32" s="7" t="s">
        <v>81</v>
      </c>
      <c r="B32" s="7" t="s">
        <v>82</v>
      </c>
      <c r="C32" s="7" t="s">
        <v>16</v>
      </c>
      <c r="D32" s="7" t="s">
        <v>39</v>
      </c>
      <c r="E32" s="7" t="s">
        <v>40</v>
      </c>
      <c r="F32" s="7" t="s">
        <v>19</v>
      </c>
      <c r="G32" s="7" t="s">
        <v>196</v>
      </c>
      <c r="H32" s="7">
        <v>369</v>
      </c>
      <c r="I32" s="7">
        <v>8</v>
      </c>
      <c r="J32" s="5">
        <v>80</v>
      </c>
      <c r="K32" s="6">
        <v>36</v>
      </c>
      <c r="L32" s="7">
        <f t="shared" si="0"/>
        <v>124</v>
      </c>
      <c r="M32" s="9">
        <f>(H32/5)*0.7+(L32/1.5)*0.3</f>
        <v>76.459999999999994</v>
      </c>
      <c r="N32" s="7" t="s">
        <v>20</v>
      </c>
    </row>
    <row r="33" spans="1:14" s="1" customFormat="1">
      <c r="A33" s="7" t="s">
        <v>83</v>
      </c>
      <c r="B33" s="7" t="s">
        <v>84</v>
      </c>
      <c r="C33" s="7" t="s">
        <v>16</v>
      </c>
      <c r="D33" s="7" t="s">
        <v>39</v>
      </c>
      <c r="E33" s="7" t="s">
        <v>40</v>
      </c>
      <c r="F33" s="7" t="s">
        <v>19</v>
      </c>
      <c r="G33" s="7" t="s">
        <v>196</v>
      </c>
      <c r="H33" s="7">
        <v>369</v>
      </c>
      <c r="I33" s="7">
        <v>9</v>
      </c>
      <c r="J33" s="5">
        <v>73</v>
      </c>
      <c r="K33" s="6">
        <v>33.799999999999997</v>
      </c>
      <c r="L33" s="7">
        <f t="shared" si="0"/>
        <v>115.8</v>
      </c>
      <c r="M33" s="9">
        <f>(H33/5)*0.7+(L33/1.5)*0.3</f>
        <v>74.819999999999993</v>
      </c>
      <c r="N33" s="7" t="s">
        <v>85</v>
      </c>
    </row>
    <row r="34" spans="1:14" s="1" customFormat="1">
      <c r="A34" s="7" t="s">
        <v>86</v>
      </c>
      <c r="B34" s="7" t="s">
        <v>87</v>
      </c>
      <c r="C34" s="7" t="s">
        <v>16</v>
      </c>
      <c r="D34" s="7" t="s">
        <v>39</v>
      </c>
      <c r="E34" s="7" t="s">
        <v>40</v>
      </c>
      <c r="F34" s="7" t="s">
        <v>19</v>
      </c>
      <c r="G34" s="7" t="s">
        <v>196</v>
      </c>
      <c r="H34" s="7">
        <v>368</v>
      </c>
      <c r="I34" s="7">
        <v>8</v>
      </c>
      <c r="J34" s="5">
        <v>74.8</v>
      </c>
      <c r="K34" s="6">
        <v>32.799999999999997</v>
      </c>
      <c r="L34" s="7">
        <f t="shared" si="0"/>
        <v>115.6</v>
      </c>
      <c r="M34" s="9">
        <f>(H34/5)*0.7+(L34/1.5)*0.3</f>
        <v>74.639999999999986</v>
      </c>
      <c r="N34" s="7" t="s">
        <v>85</v>
      </c>
    </row>
    <row r="35" spans="1:14" s="1" customFormat="1">
      <c r="A35" s="7" t="s">
        <v>88</v>
      </c>
      <c r="B35" s="7" t="s">
        <v>89</v>
      </c>
      <c r="C35" s="7" t="s">
        <v>16</v>
      </c>
      <c r="D35" s="7" t="s">
        <v>39</v>
      </c>
      <c r="E35" s="7" t="s">
        <v>40</v>
      </c>
      <c r="F35" s="7" t="s">
        <v>19</v>
      </c>
      <c r="G35" s="7" t="s">
        <v>196</v>
      </c>
      <c r="H35" s="7">
        <v>368</v>
      </c>
      <c r="I35" s="7">
        <v>8</v>
      </c>
      <c r="J35" s="5">
        <v>71.599999999999994</v>
      </c>
      <c r="K35" s="6">
        <v>32.799999999999997</v>
      </c>
      <c r="L35" s="7">
        <f t="shared" si="0"/>
        <v>112.39999999999999</v>
      </c>
      <c r="M35" s="9">
        <f>(H35/5)*0.7+(L35/1.5)*0.3</f>
        <v>74</v>
      </c>
      <c r="N35" s="7" t="s">
        <v>85</v>
      </c>
    </row>
    <row r="36" spans="1:14" s="1" customFormat="1">
      <c r="A36" s="7" t="s">
        <v>90</v>
      </c>
      <c r="B36" s="7" t="s">
        <v>91</v>
      </c>
      <c r="C36" s="7" t="s">
        <v>16</v>
      </c>
      <c r="D36" s="7" t="s">
        <v>39</v>
      </c>
      <c r="E36" s="7" t="s">
        <v>40</v>
      </c>
      <c r="F36" s="7" t="s">
        <v>19</v>
      </c>
      <c r="G36" s="7" t="s">
        <v>196</v>
      </c>
      <c r="H36" s="7">
        <v>368</v>
      </c>
      <c r="I36" s="7">
        <v>9</v>
      </c>
      <c r="J36" s="5">
        <v>72.599999999999994</v>
      </c>
      <c r="K36" s="6">
        <v>34.200000000000003</v>
      </c>
      <c r="L36" s="7">
        <f t="shared" si="0"/>
        <v>115.8</v>
      </c>
      <c r="M36" s="9">
        <f>(H36/5)*0.7+(L36/1.5)*0.3</f>
        <v>74.679999999999993</v>
      </c>
      <c r="N36" s="7" t="s">
        <v>85</v>
      </c>
    </row>
    <row r="37" spans="1:14" s="1" customFormat="1">
      <c r="A37" s="7" t="s">
        <v>92</v>
      </c>
      <c r="B37" s="7" t="s">
        <v>93</v>
      </c>
      <c r="C37" s="7" t="s">
        <v>16</v>
      </c>
      <c r="D37" s="7" t="s">
        <v>39</v>
      </c>
      <c r="E37" s="7" t="s">
        <v>40</v>
      </c>
      <c r="F37" s="7" t="s">
        <v>19</v>
      </c>
      <c r="G37" s="7" t="s">
        <v>196</v>
      </c>
      <c r="H37" s="7">
        <v>368</v>
      </c>
      <c r="I37" s="7">
        <v>9</v>
      </c>
      <c r="J37" s="5">
        <v>72</v>
      </c>
      <c r="K37" s="6">
        <v>32.4</v>
      </c>
      <c r="L37" s="7">
        <f t="shared" si="0"/>
        <v>113.4</v>
      </c>
      <c r="M37" s="9">
        <f>(H37/5)*0.7+(L37/1.5)*0.3</f>
        <v>74.2</v>
      </c>
      <c r="N37" s="7" t="s">
        <v>85</v>
      </c>
    </row>
    <row r="38" spans="1:14" s="1" customFormat="1">
      <c r="A38" s="7" t="s">
        <v>94</v>
      </c>
      <c r="B38" s="7" t="s">
        <v>95</v>
      </c>
      <c r="C38" s="7" t="s">
        <v>16</v>
      </c>
      <c r="D38" s="7" t="s">
        <v>96</v>
      </c>
      <c r="E38" s="7" t="s">
        <v>97</v>
      </c>
      <c r="F38" s="7" t="s">
        <v>19</v>
      </c>
      <c r="G38" s="7" t="s">
        <v>196</v>
      </c>
      <c r="H38" s="7">
        <v>420</v>
      </c>
      <c r="I38" s="4">
        <v>9</v>
      </c>
      <c r="J38" s="5">
        <v>75.2</v>
      </c>
      <c r="K38" s="5">
        <v>32</v>
      </c>
      <c r="L38" s="7">
        <f t="shared" ref="L38:L61" si="1">I38+J38+K38</f>
        <v>116.2</v>
      </c>
      <c r="M38" s="9">
        <f>(H38/5)*0.7+(L38/1.5)*0.3</f>
        <v>82.039999999999992</v>
      </c>
      <c r="N38" s="7" t="s">
        <v>20</v>
      </c>
    </row>
    <row r="39" spans="1:14" s="1" customFormat="1">
      <c r="A39" s="7" t="s">
        <v>98</v>
      </c>
      <c r="B39" s="7" t="s">
        <v>99</v>
      </c>
      <c r="C39" s="7" t="s">
        <v>16</v>
      </c>
      <c r="D39" s="7" t="s">
        <v>96</v>
      </c>
      <c r="E39" s="7" t="s">
        <v>97</v>
      </c>
      <c r="F39" s="7" t="s">
        <v>19</v>
      </c>
      <c r="G39" s="7" t="s">
        <v>196</v>
      </c>
      <c r="H39" s="7">
        <v>412</v>
      </c>
      <c r="I39" s="4">
        <v>9</v>
      </c>
      <c r="J39" s="5">
        <v>72.8</v>
      </c>
      <c r="K39" s="5">
        <v>33.4</v>
      </c>
      <c r="L39" s="7">
        <f t="shared" si="1"/>
        <v>115.19999999999999</v>
      </c>
      <c r="M39" s="9">
        <f>(H39/5)*0.7+(L39/1.5)*0.3</f>
        <v>80.72</v>
      </c>
      <c r="N39" s="7" t="s">
        <v>20</v>
      </c>
    </row>
    <row r="40" spans="1:14" s="1" customFormat="1">
      <c r="A40" s="7" t="s">
        <v>100</v>
      </c>
      <c r="B40" s="7" t="s">
        <v>101</v>
      </c>
      <c r="C40" s="7" t="s">
        <v>16</v>
      </c>
      <c r="D40" s="7" t="s">
        <v>96</v>
      </c>
      <c r="E40" s="7" t="s">
        <v>97</v>
      </c>
      <c r="F40" s="7" t="s">
        <v>19</v>
      </c>
      <c r="G40" s="7" t="s">
        <v>196</v>
      </c>
      <c r="H40" s="7">
        <v>410</v>
      </c>
      <c r="I40" s="4">
        <v>9</v>
      </c>
      <c r="J40" s="5">
        <v>75.2</v>
      </c>
      <c r="K40" s="5">
        <v>36.799999999999997</v>
      </c>
      <c r="L40" s="7">
        <f t="shared" si="1"/>
        <v>121</v>
      </c>
      <c r="M40" s="9">
        <f>(H40/5)*0.7+(L40/1.5)*0.3</f>
        <v>81.599999999999994</v>
      </c>
      <c r="N40" s="7" t="s">
        <v>20</v>
      </c>
    </row>
    <row r="41" spans="1:14" s="1" customFormat="1">
      <c r="A41" s="7" t="s">
        <v>102</v>
      </c>
      <c r="B41" s="7" t="s">
        <v>103</v>
      </c>
      <c r="C41" s="7" t="s">
        <v>16</v>
      </c>
      <c r="D41" s="7" t="s">
        <v>96</v>
      </c>
      <c r="E41" s="7" t="s">
        <v>97</v>
      </c>
      <c r="F41" s="7" t="s">
        <v>19</v>
      </c>
      <c r="G41" s="7" t="s">
        <v>196</v>
      </c>
      <c r="H41" s="7">
        <v>410</v>
      </c>
      <c r="I41" s="4">
        <v>8</v>
      </c>
      <c r="J41" s="5">
        <v>72</v>
      </c>
      <c r="K41" s="5">
        <v>29</v>
      </c>
      <c r="L41" s="7">
        <f t="shared" si="1"/>
        <v>109</v>
      </c>
      <c r="M41" s="9">
        <f>(H41/5)*0.7+(L41/1.5)*0.3</f>
        <v>79.2</v>
      </c>
      <c r="N41" s="7" t="s">
        <v>20</v>
      </c>
    </row>
    <row r="42" spans="1:14" s="1" customFormat="1">
      <c r="A42" s="7" t="s">
        <v>104</v>
      </c>
      <c r="B42" s="7" t="s">
        <v>105</v>
      </c>
      <c r="C42" s="7" t="s">
        <v>16</v>
      </c>
      <c r="D42" s="7" t="s">
        <v>96</v>
      </c>
      <c r="E42" s="7" t="s">
        <v>97</v>
      </c>
      <c r="F42" s="7" t="s">
        <v>19</v>
      </c>
      <c r="G42" s="7" t="s">
        <v>196</v>
      </c>
      <c r="H42" s="7">
        <v>408</v>
      </c>
      <c r="I42" s="4">
        <v>7</v>
      </c>
      <c r="J42" s="5">
        <v>73.8</v>
      </c>
      <c r="K42" s="5">
        <v>32.4</v>
      </c>
      <c r="L42" s="7">
        <f t="shared" si="1"/>
        <v>113.19999999999999</v>
      </c>
      <c r="M42" s="9">
        <f>(H42/5)*0.7+(L42/1.5)*0.3</f>
        <v>79.759999999999991</v>
      </c>
      <c r="N42" s="7" t="s">
        <v>20</v>
      </c>
    </row>
    <row r="43" spans="1:14" s="1" customFormat="1">
      <c r="A43" s="7" t="s">
        <v>106</v>
      </c>
      <c r="B43" s="7" t="s">
        <v>107</v>
      </c>
      <c r="C43" s="7" t="s">
        <v>16</v>
      </c>
      <c r="D43" s="7" t="s">
        <v>96</v>
      </c>
      <c r="E43" s="7" t="s">
        <v>97</v>
      </c>
      <c r="F43" s="7" t="s">
        <v>19</v>
      </c>
      <c r="G43" s="7" t="s">
        <v>196</v>
      </c>
      <c r="H43" s="7">
        <v>404</v>
      </c>
      <c r="I43" s="4">
        <v>8</v>
      </c>
      <c r="J43" s="5">
        <v>72.2</v>
      </c>
      <c r="K43" s="5">
        <v>35</v>
      </c>
      <c r="L43" s="7">
        <f t="shared" si="1"/>
        <v>115.2</v>
      </c>
      <c r="M43" s="9">
        <f>(H43/5)*0.7+(L43/1.5)*0.3</f>
        <v>79.599999999999994</v>
      </c>
      <c r="N43" s="7" t="s">
        <v>20</v>
      </c>
    </row>
    <row r="44" spans="1:14" s="1" customFormat="1">
      <c r="A44" s="7" t="s">
        <v>108</v>
      </c>
      <c r="B44" s="7" t="s">
        <v>109</v>
      </c>
      <c r="C44" s="7" t="s">
        <v>16</v>
      </c>
      <c r="D44" s="7" t="s">
        <v>96</v>
      </c>
      <c r="E44" s="7" t="s">
        <v>97</v>
      </c>
      <c r="F44" s="7" t="s">
        <v>19</v>
      </c>
      <c r="G44" s="7" t="s">
        <v>196</v>
      </c>
      <c r="H44" s="7">
        <v>404</v>
      </c>
      <c r="I44" s="4">
        <v>9</v>
      </c>
      <c r="J44" s="5">
        <v>75.2</v>
      </c>
      <c r="K44" s="5">
        <v>34</v>
      </c>
      <c r="L44" s="7">
        <f t="shared" si="1"/>
        <v>118.2</v>
      </c>
      <c r="M44" s="9">
        <f>(H44/5)*0.7+(L44/1.5)*0.3</f>
        <v>80.199999999999989</v>
      </c>
      <c r="N44" s="7" t="s">
        <v>20</v>
      </c>
    </row>
    <row r="45" spans="1:14" s="1" customFormat="1">
      <c r="A45" s="7" t="s">
        <v>110</v>
      </c>
      <c r="B45" s="7" t="s">
        <v>111</v>
      </c>
      <c r="C45" s="7" t="s">
        <v>16</v>
      </c>
      <c r="D45" s="7" t="s">
        <v>96</v>
      </c>
      <c r="E45" s="7" t="s">
        <v>97</v>
      </c>
      <c r="F45" s="7" t="s">
        <v>19</v>
      </c>
      <c r="G45" s="7" t="s">
        <v>196</v>
      </c>
      <c r="H45" s="7">
        <v>404</v>
      </c>
      <c r="I45" s="4">
        <v>9</v>
      </c>
      <c r="J45" s="5">
        <v>72.2</v>
      </c>
      <c r="K45" s="5">
        <v>34.200000000000003</v>
      </c>
      <c r="L45" s="7">
        <f t="shared" si="1"/>
        <v>115.4</v>
      </c>
      <c r="M45" s="9">
        <f>(H45/5)*0.7+(L45/1.5)*0.3</f>
        <v>79.64</v>
      </c>
      <c r="N45" s="7" t="s">
        <v>20</v>
      </c>
    </row>
    <row r="46" spans="1:14" s="1" customFormat="1">
      <c r="A46" s="7" t="s">
        <v>112</v>
      </c>
      <c r="B46" s="7" t="s">
        <v>113</v>
      </c>
      <c r="C46" s="7" t="s">
        <v>16</v>
      </c>
      <c r="D46" s="7" t="s">
        <v>96</v>
      </c>
      <c r="E46" s="7" t="s">
        <v>97</v>
      </c>
      <c r="F46" s="7" t="s">
        <v>19</v>
      </c>
      <c r="G46" s="7" t="s">
        <v>196</v>
      </c>
      <c r="H46" s="7">
        <v>404</v>
      </c>
      <c r="I46" s="4">
        <v>7</v>
      </c>
      <c r="J46" s="5">
        <v>71</v>
      </c>
      <c r="K46" s="5">
        <v>26.4</v>
      </c>
      <c r="L46" s="7">
        <f t="shared" si="1"/>
        <v>104.4</v>
      </c>
      <c r="M46" s="9">
        <f>(H46/5)*0.7+(L46/1.5)*0.3</f>
        <v>77.44</v>
      </c>
      <c r="N46" s="7" t="s">
        <v>20</v>
      </c>
    </row>
    <row r="47" spans="1:14" s="1" customFormat="1">
      <c r="A47" s="7" t="s">
        <v>114</v>
      </c>
      <c r="B47" s="7" t="s">
        <v>115</v>
      </c>
      <c r="C47" s="7" t="s">
        <v>16</v>
      </c>
      <c r="D47" s="7" t="s">
        <v>96</v>
      </c>
      <c r="E47" s="7" t="s">
        <v>97</v>
      </c>
      <c r="F47" s="7" t="s">
        <v>19</v>
      </c>
      <c r="G47" s="7" t="s">
        <v>196</v>
      </c>
      <c r="H47" s="7">
        <v>401</v>
      </c>
      <c r="I47" s="4">
        <v>6</v>
      </c>
      <c r="J47" s="5">
        <v>72.400000000000006</v>
      </c>
      <c r="K47" s="5">
        <v>34.4</v>
      </c>
      <c r="L47" s="7">
        <f t="shared" si="1"/>
        <v>112.80000000000001</v>
      </c>
      <c r="M47" s="9">
        <f>(H47/5)*0.7+(L47/1.5)*0.3</f>
        <v>78.7</v>
      </c>
      <c r="N47" s="7" t="s">
        <v>20</v>
      </c>
    </row>
    <row r="48" spans="1:14" s="1" customFormat="1">
      <c r="A48" s="7" t="s">
        <v>116</v>
      </c>
      <c r="B48" s="7" t="s">
        <v>117</v>
      </c>
      <c r="C48" s="7" t="s">
        <v>16</v>
      </c>
      <c r="D48" s="7" t="s">
        <v>96</v>
      </c>
      <c r="E48" s="7" t="s">
        <v>97</v>
      </c>
      <c r="F48" s="7" t="s">
        <v>19</v>
      </c>
      <c r="G48" s="7" t="s">
        <v>196</v>
      </c>
      <c r="H48" s="7">
        <v>398</v>
      </c>
      <c r="I48" s="4">
        <v>6</v>
      </c>
      <c r="J48" s="5">
        <v>77</v>
      </c>
      <c r="K48" s="5">
        <v>33.799999999999997</v>
      </c>
      <c r="L48" s="7">
        <f t="shared" si="1"/>
        <v>116.8</v>
      </c>
      <c r="M48" s="9">
        <f>(H48/5)*0.7+(L48/1.5)*0.3</f>
        <v>79.079999999999984</v>
      </c>
      <c r="N48" s="7" t="s">
        <v>20</v>
      </c>
    </row>
    <row r="49" spans="1:14" s="1" customFormat="1">
      <c r="A49" s="7" t="s">
        <v>118</v>
      </c>
      <c r="B49" s="7" t="s">
        <v>119</v>
      </c>
      <c r="C49" s="7" t="s">
        <v>16</v>
      </c>
      <c r="D49" s="7" t="s">
        <v>96</v>
      </c>
      <c r="E49" s="7" t="s">
        <v>97</v>
      </c>
      <c r="F49" s="7" t="s">
        <v>19</v>
      </c>
      <c r="G49" s="7" t="s">
        <v>196</v>
      </c>
      <c r="H49" s="7">
        <v>397</v>
      </c>
      <c r="I49" s="4">
        <v>9</v>
      </c>
      <c r="J49" s="5">
        <v>72.400000000000006</v>
      </c>
      <c r="K49" s="5">
        <v>33.4</v>
      </c>
      <c r="L49" s="7">
        <f t="shared" si="1"/>
        <v>114.80000000000001</v>
      </c>
      <c r="M49" s="9">
        <f>(H49/5)*0.7+(L49/1.5)*0.3</f>
        <v>78.540000000000006</v>
      </c>
      <c r="N49" s="7" t="s">
        <v>20</v>
      </c>
    </row>
    <row r="50" spans="1:14" s="1" customFormat="1">
      <c r="A50" s="7" t="s">
        <v>120</v>
      </c>
      <c r="B50" s="7" t="s">
        <v>121</v>
      </c>
      <c r="C50" s="7" t="s">
        <v>16</v>
      </c>
      <c r="D50" s="7" t="s">
        <v>96</v>
      </c>
      <c r="E50" s="7" t="s">
        <v>97</v>
      </c>
      <c r="F50" s="7" t="s">
        <v>19</v>
      </c>
      <c r="G50" s="7" t="s">
        <v>196</v>
      </c>
      <c r="H50" s="7">
        <v>395</v>
      </c>
      <c r="I50" s="4">
        <v>6</v>
      </c>
      <c r="J50" s="5">
        <v>75.2</v>
      </c>
      <c r="K50" s="5">
        <v>33.4</v>
      </c>
      <c r="L50" s="7">
        <f t="shared" si="1"/>
        <v>114.6</v>
      </c>
      <c r="M50" s="9">
        <f>(H50/5)*0.7+(L50/1.5)*0.3</f>
        <v>78.22</v>
      </c>
      <c r="N50" s="7" t="s">
        <v>20</v>
      </c>
    </row>
    <row r="51" spans="1:14" s="1" customFormat="1">
      <c r="A51" s="7" t="s">
        <v>122</v>
      </c>
      <c r="B51" s="7" t="s">
        <v>123</v>
      </c>
      <c r="C51" s="7" t="s">
        <v>16</v>
      </c>
      <c r="D51" s="7" t="s">
        <v>96</v>
      </c>
      <c r="E51" s="7" t="s">
        <v>97</v>
      </c>
      <c r="F51" s="7" t="s">
        <v>19</v>
      </c>
      <c r="G51" s="7" t="s">
        <v>196</v>
      </c>
      <c r="H51" s="7">
        <v>394</v>
      </c>
      <c r="I51" s="4">
        <v>7</v>
      </c>
      <c r="J51" s="5">
        <v>73.599999999999994</v>
      </c>
      <c r="K51" s="5">
        <v>29.8</v>
      </c>
      <c r="L51" s="7">
        <f t="shared" si="1"/>
        <v>110.39999999999999</v>
      </c>
      <c r="M51" s="9">
        <f>(H51/5)*0.7+(L51/1.5)*0.3</f>
        <v>77.239999999999995</v>
      </c>
      <c r="N51" s="7" t="s">
        <v>85</v>
      </c>
    </row>
    <row r="52" spans="1:14" s="1" customFormat="1">
      <c r="A52" s="7" t="s">
        <v>124</v>
      </c>
      <c r="B52" s="7" t="s">
        <v>125</v>
      </c>
      <c r="C52" s="7" t="s">
        <v>16</v>
      </c>
      <c r="D52" s="7" t="s">
        <v>96</v>
      </c>
      <c r="E52" s="7" t="s">
        <v>97</v>
      </c>
      <c r="F52" s="7" t="s">
        <v>19</v>
      </c>
      <c r="G52" s="7" t="s">
        <v>196</v>
      </c>
      <c r="H52" s="7">
        <v>394</v>
      </c>
      <c r="I52" s="4">
        <v>7</v>
      </c>
      <c r="J52" s="5">
        <v>72.2</v>
      </c>
      <c r="K52" s="5">
        <v>30.8</v>
      </c>
      <c r="L52" s="7">
        <f t="shared" si="1"/>
        <v>110</v>
      </c>
      <c r="M52" s="9">
        <f>(H52/5)*0.7+(L52/1.5)*0.3</f>
        <v>77.16</v>
      </c>
      <c r="N52" s="7" t="s">
        <v>85</v>
      </c>
    </row>
    <row r="53" spans="1:14" s="1" customFormat="1">
      <c r="A53" s="7" t="s">
        <v>126</v>
      </c>
      <c r="B53" s="7" t="s">
        <v>127</v>
      </c>
      <c r="C53" s="7" t="s">
        <v>16</v>
      </c>
      <c r="D53" s="7" t="s">
        <v>96</v>
      </c>
      <c r="E53" s="7" t="s">
        <v>97</v>
      </c>
      <c r="F53" s="7" t="s">
        <v>19</v>
      </c>
      <c r="G53" s="7" t="s">
        <v>196</v>
      </c>
      <c r="H53" s="7">
        <v>393</v>
      </c>
      <c r="I53" s="4">
        <v>8</v>
      </c>
      <c r="J53" s="5">
        <v>71</v>
      </c>
      <c r="K53" s="5">
        <v>34</v>
      </c>
      <c r="L53" s="7">
        <f t="shared" si="1"/>
        <v>113</v>
      </c>
      <c r="M53" s="9">
        <f>(H53/5)*0.7+(L53/1.5)*0.3</f>
        <v>77.61999999999999</v>
      </c>
      <c r="N53" s="7" t="s">
        <v>20</v>
      </c>
    </row>
    <row r="54" spans="1:14" s="1" customFormat="1">
      <c r="A54" s="7" t="s">
        <v>128</v>
      </c>
      <c r="B54" s="7" t="s">
        <v>129</v>
      </c>
      <c r="C54" s="7" t="s">
        <v>16</v>
      </c>
      <c r="D54" s="7" t="s">
        <v>96</v>
      </c>
      <c r="E54" s="7" t="s">
        <v>97</v>
      </c>
      <c r="F54" s="7" t="s">
        <v>19</v>
      </c>
      <c r="G54" s="7" t="s">
        <v>196</v>
      </c>
      <c r="H54" s="7">
        <v>392</v>
      </c>
      <c r="I54" s="4">
        <v>7</v>
      </c>
      <c r="J54" s="5">
        <v>80.8</v>
      </c>
      <c r="K54" s="5">
        <v>33.200000000000003</v>
      </c>
      <c r="L54" s="7">
        <f t="shared" si="1"/>
        <v>121</v>
      </c>
      <c r="M54" s="9">
        <f>(H54/5)*0.7+(L54/1.5)*0.3</f>
        <v>79.08</v>
      </c>
      <c r="N54" s="7" t="s">
        <v>20</v>
      </c>
    </row>
    <row r="55" spans="1:14" s="1" customFormat="1">
      <c r="A55" s="7" t="s">
        <v>130</v>
      </c>
      <c r="B55" s="7" t="s">
        <v>131</v>
      </c>
      <c r="C55" s="7" t="s">
        <v>16</v>
      </c>
      <c r="D55" s="7" t="s">
        <v>96</v>
      </c>
      <c r="E55" s="7" t="s">
        <v>97</v>
      </c>
      <c r="F55" s="7" t="s">
        <v>19</v>
      </c>
      <c r="G55" s="7" t="s">
        <v>196</v>
      </c>
      <c r="H55" s="7">
        <v>392</v>
      </c>
      <c r="I55" s="4">
        <v>8</v>
      </c>
      <c r="J55" s="5">
        <v>77.2</v>
      </c>
      <c r="K55" s="5">
        <v>32.6</v>
      </c>
      <c r="L55" s="7">
        <f t="shared" si="1"/>
        <v>117.80000000000001</v>
      </c>
      <c r="M55" s="9">
        <f>(H55/5)*0.7+(L55/1.5)*0.3</f>
        <v>78.44</v>
      </c>
      <c r="N55" s="7" t="s">
        <v>20</v>
      </c>
    </row>
    <row r="56" spans="1:14" s="1" customFormat="1">
      <c r="A56" s="7" t="s">
        <v>132</v>
      </c>
      <c r="B56" s="7" t="s">
        <v>133</v>
      </c>
      <c r="C56" s="7" t="s">
        <v>16</v>
      </c>
      <c r="D56" s="7" t="s">
        <v>96</v>
      </c>
      <c r="E56" s="7" t="s">
        <v>97</v>
      </c>
      <c r="F56" s="7" t="s">
        <v>19</v>
      </c>
      <c r="G56" s="7" t="s">
        <v>196</v>
      </c>
      <c r="H56" s="7">
        <v>392</v>
      </c>
      <c r="I56" s="4">
        <v>8</v>
      </c>
      <c r="J56" s="5">
        <v>74</v>
      </c>
      <c r="K56" s="5">
        <v>33.4</v>
      </c>
      <c r="L56" s="7">
        <f t="shared" si="1"/>
        <v>115.4</v>
      </c>
      <c r="M56" s="9">
        <f>(H56/5)*0.7+(L56/1.5)*0.3</f>
        <v>77.960000000000008</v>
      </c>
      <c r="N56" s="7" t="s">
        <v>20</v>
      </c>
    </row>
    <row r="57" spans="1:14" s="1" customFormat="1">
      <c r="A57" s="7" t="s">
        <v>134</v>
      </c>
      <c r="B57" s="7" t="s">
        <v>135</v>
      </c>
      <c r="C57" s="7" t="s">
        <v>16</v>
      </c>
      <c r="D57" s="7" t="s">
        <v>96</v>
      </c>
      <c r="E57" s="7" t="s">
        <v>97</v>
      </c>
      <c r="F57" s="7" t="s">
        <v>19</v>
      </c>
      <c r="G57" s="7" t="s">
        <v>196</v>
      </c>
      <c r="H57" s="7">
        <v>390</v>
      </c>
      <c r="I57" s="4">
        <v>7</v>
      </c>
      <c r="J57" s="5">
        <v>71</v>
      </c>
      <c r="K57" s="5">
        <v>34.4</v>
      </c>
      <c r="L57" s="7">
        <f t="shared" si="1"/>
        <v>112.4</v>
      </c>
      <c r="M57" s="9">
        <f>(H57/5)*0.7+(L57/1.5)*0.3</f>
        <v>77.08</v>
      </c>
      <c r="N57" s="7" t="s">
        <v>85</v>
      </c>
    </row>
    <row r="58" spans="1:14" s="1" customFormat="1">
      <c r="A58" s="7" t="s">
        <v>136</v>
      </c>
      <c r="B58" s="7" t="s">
        <v>137</v>
      </c>
      <c r="C58" s="7" t="s">
        <v>16</v>
      </c>
      <c r="D58" s="7" t="s">
        <v>96</v>
      </c>
      <c r="E58" s="7" t="s">
        <v>97</v>
      </c>
      <c r="F58" s="7" t="s">
        <v>19</v>
      </c>
      <c r="G58" s="7" t="s">
        <v>196</v>
      </c>
      <c r="H58" s="7">
        <v>389</v>
      </c>
      <c r="I58" s="4">
        <v>8</v>
      </c>
      <c r="J58" s="5">
        <v>73.8</v>
      </c>
      <c r="K58" s="5">
        <v>36.4</v>
      </c>
      <c r="L58" s="7">
        <f t="shared" si="1"/>
        <v>118.19999999999999</v>
      </c>
      <c r="M58" s="9">
        <f>(H58/5)*0.7+(L58/1.5)*0.3</f>
        <v>78.099999999999994</v>
      </c>
      <c r="N58" s="7" t="s">
        <v>20</v>
      </c>
    </row>
    <row r="59" spans="1:14" s="1" customFormat="1">
      <c r="A59" s="7" t="s">
        <v>138</v>
      </c>
      <c r="B59" s="7" t="s">
        <v>139</v>
      </c>
      <c r="C59" s="7" t="s">
        <v>16</v>
      </c>
      <c r="D59" s="7" t="s">
        <v>96</v>
      </c>
      <c r="E59" s="7" t="s">
        <v>97</v>
      </c>
      <c r="F59" s="7" t="s">
        <v>19</v>
      </c>
      <c r="G59" s="7" t="s">
        <v>196</v>
      </c>
      <c r="H59" s="7">
        <v>389</v>
      </c>
      <c r="I59" s="4">
        <v>7</v>
      </c>
      <c r="J59" s="5">
        <v>77</v>
      </c>
      <c r="K59" s="5">
        <v>36.200000000000003</v>
      </c>
      <c r="L59" s="7">
        <f t="shared" si="1"/>
        <v>120.2</v>
      </c>
      <c r="M59" s="9">
        <f>(H59/5)*0.7+(L59/1.5)*0.3</f>
        <v>78.5</v>
      </c>
      <c r="N59" s="7" t="s">
        <v>20</v>
      </c>
    </row>
    <row r="60" spans="1:14" s="1" customFormat="1">
      <c r="A60" s="7" t="s">
        <v>140</v>
      </c>
      <c r="B60" s="7" t="s">
        <v>141</v>
      </c>
      <c r="C60" s="7" t="s">
        <v>16</v>
      </c>
      <c r="D60" s="7" t="s">
        <v>96</v>
      </c>
      <c r="E60" s="7" t="s">
        <v>97</v>
      </c>
      <c r="F60" s="7" t="s">
        <v>19</v>
      </c>
      <c r="G60" s="7" t="s">
        <v>196</v>
      </c>
      <c r="H60" s="7">
        <v>388</v>
      </c>
      <c r="I60" s="4">
        <v>8</v>
      </c>
      <c r="J60" s="5">
        <v>69.8</v>
      </c>
      <c r="K60" s="5">
        <v>36.200000000000003</v>
      </c>
      <c r="L60" s="7">
        <f t="shared" si="1"/>
        <v>114</v>
      </c>
      <c r="M60" s="9">
        <f>(H60/5)*0.7+(L60/1.5)*0.3</f>
        <v>77.11999999999999</v>
      </c>
      <c r="N60" s="7" t="s">
        <v>85</v>
      </c>
    </row>
    <row r="61" spans="1:14" s="1" customFormat="1">
      <c r="A61" s="7" t="s">
        <v>142</v>
      </c>
      <c r="B61" s="7" t="s">
        <v>143</v>
      </c>
      <c r="C61" s="7" t="s">
        <v>16</v>
      </c>
      <c r="D61" s="7" t="s">
        <v>96</v>
      </c>
      <c r="E61" s="7" t="s">
        <v>97</v>
      </c>
      <c r="F61" s="7" t="s">
        <v>19</v>
      </c>
      <c r="G61" s="7" t="s">
        <v>196</v>
      </c>
      <c r="H61" s="7">
        <v>388</v>
      </c>
      <c r="I61" s="4">
        <v>8</v>
      </c>
      <c r="J61" s="5">
        <v>75.8</v>
      </c>
      <c r="K61" s="5">
        <v>34.799999999999997</v>
      </c>
      <c r="L61" s="7">
        <f t="shared" si="1"/>
        <v>118.6</v>
      </c>
      <c r="M61" s="9">
        <f>(H61/5)*0.7+(L61/1.5)*0.3</f>
        <v>78.039999999999992</v>
      </c>
      <c r="N61" s="7" t="s">
        <v>20</v>
      </c>
    </row>
    <row r="62" spans="1:14" s="1" customFormat="1">
      <c r="A62" s="7" t="s">
        <v>144</v>
      </c>
      <c r="B62" s="7" t="s">
        <v>145</v>
      </c>
      <c r="C62" s="7" t="s">
        <v>16</v>
      </c>
      <c r="D62" s="7" t="s">
        <v>96</v>
      </c>
      <c r="E62" s="7" t="s">
        <v>97</v>
      </c>
      <c r="F62" s="7" t="s">
        <v>19</v>
      </c>
      <c r="G62" s="7" t="s">
        <v>196</v>
      </c>
      <c r="H62" s="7">
        <v>388</v>
      </c>
      <c r="I62" s="4">
        <v>7</v>
      </c>
      <c r="J62" s="5">
        <v>74</v>
      </c>
      <c r="K62" s="5">
        <v>33</v>
      </c>
      <c r="L62" s="7">
        <f t="shared" ref="L62:L64" si="2">I62+J62+K62</f>
        <v>114</v>
      </c>
      <c r="M62" s="9">
        <f>(H62/5)*0.7+(L62/1.5)*0.3</f>
        <v>77.11999999999999</v>
      </c>
      <c r="N62" s="7" t="s">
        <v>85</v>
      </c>
    </row>
    <row r="63" spans="1:14" s="1" customFormat="1">
      <c r="A63" s="7" t="s">
        <v>146</v>
      </c>
      <c r="B63" s="7" t="s">
        <v>147</v>
      </c>
      <c r="C63" s="7" t="s">
        <v>16</v>
      </c>
      <c r="D63" s="7" t="s">
        <v>96</v>
      </c>
      <c r="E63" s="7" t="s">
        <v>97</v>
      </c>
      <c r="F63" s="7" t="s">
        <v>19</v>
      </c>
      <c r="G63" s="7" t="s">
        <v>196</v>
      </c>
      <c r="H63" s="7">
        <v>387</v>
      </c>
      <c r="I63" s="4">
        <v>8</v>
      </c>
      <c r="J63" s="5">
        <v>76.599999999999994</v>
      </c>
      <c r="K63" s="5">
        <v>32</v>
      </c>
      <c r="L63" s="7">
        <f t="shared" si="2"/>
        <v>116.6</v>
      </c>
      <c r="M63" s="9">
        <f>(H63/5)*0.7+(L63/1.5)*0.3</f>
        <v>77.5</v>
      </c>
      <c r="N63" s="7" t="s">
        <v>20</v>
      </c>
    </row>
    <row r="64" spans="1:14" s="1" customFormat="1">
      <c r="A64" s="7" t="s">
        <v>148</v>
      </c>
      <c r="B64" s="7" t="s">
        <v>149</v>
      </c>
      <c r="C64" s="7" t="s">
        <v>16</v>
      </c>
      <c r="D64" s="7" t="s">
        <v>96</v>
      </c>
      <c r="E64" s="7" t="s">
        <v>97</v>
      </c>
      <c r="F64" s="7" t="s">
        <v>19</v>
      </c>
      <c r="G64" s="7" t="s">
        <v>196</v>
      </c>
      <c r="H64" s="7">
        <v>387</v>
      </c>
      <c r="I64" s="4">
        <v>8</v>
      </c>
      <c r="J64" s="5">
        <v>76.2</v>
      </c>
      <c r="K64" s="5">
        <v>31.8</v>
      </c>
      <c r="L64" s="7">
        <f t="shared" si="2"/>
        <v>116</v>
      </c>
      <c r="M64" s="9">
        <f>(H64/5)*0.7+(L64/1.5)*0.3</f>
        <v>77.38</v>
      </c>
      <c r="N64" s="7" t="s">
        <v>20</v>
      </c>
    </row>
    <row r="65" spans="1:14" s="1" customFormat="1">
      <c r="A65" s="7" t="s">
        <v>150</v>
      </c>
      <c r="B65" s="7" t="s">
        <v>151</v>
      </c>
      <c r="C65" s="7" t="s">
        <v>16</v>
      </c>
      <c r="D65" s="7" t="s">
        <v>152</v>
      </c>
      <c r="E65" s="7" t="s">
        <v>153</v>
      </c>
      <c r="F65" s="7" t="s">
        <v>19</v>
      </c>
      <c r="G65" s="7" t="s">
        <v>196</v>
      </c>
      <c r="H65" s="7">
        <v>428</v>
      </c>
      <c r="I65" s="7">
        <v>9</v>
      </c>
      <c r="J65" s="5">
        <v>82.8</v>
      </c>
      <c r="K65" s="6">
        <v>36.799999999999997</v>
      </c>
      <c r="L65" s="7">
        <f t="shared" ref="L65:L80" si="3">I65+J65+K65</f>
        <v>128.6</v>
      </c>
      <c r="M65" s="9">
        <f>(H65/5)*0.7+(L65/1.5)*0.3</f>
        <v>85.639999999999986</v>
      </c>
      <c r="N65" s="7" t="s">
        <v>20</v>
      </c>
    </row>
    <row r="66" spans="1:14" s="1" customFormat="1">
      <c r="A66" s="7" t="s">
        <v>154</v>
      </c>
      <c r="B66" s="7" t="s">
        <v>155</v>
      </c>
      <c r="C66" s="7" t="s">
        <v>16</v>
      </c>
      <c r="D66" s="7" t="s">
        <v>152</v>
      </c>
      <c r="E66" s="7" t="s">
        <v>153</v>
      </c>
      <c r="F66" s="7" t="s">
        <v>19</v>
      </c>
      <c r="G66" s="7" t="s">
        <v>196</v>
      </c>
      <c r="H66" s="7">
        <v>424</v>
      </c>
      <c r="I66" s="7">
        <v>7</v>
      </c>
      <c r="J66" s="5">
        <v>83.4</v>
      </c>
      <c r="K66" s="6">
        <v>37.4</v>
      </c>
      <c r="L66" s="7">
        <f t="shared" si="3"/>
        <v>127.80000000000001</v>
      </c>
      <c r="M66" s="9">
        <f>(H66/5)*0.7+(L66/1.5)*0.3</f>
        <v>84.919999999999987</v>
      </c>
      <c r="N66" s="7" t="s">
        <v>20</v>
      </c>
    </row>
    <row r="67" spans="1:14" s="1" customFormat="1">
      <c r="A67" s="7" t="s">
        <v>156</v>
      </c>
      <c r="B67" s="7" t="s">
        <v>157</v>
      </c>
      <c r="C67" s="7" t="s">
        <v>16</v>
      </c>
      <c r="D67" s="7" t="s">
        <v>152</v>
      </c>
      <c r="E67" s="7" t="s">
        <v>153</v>
      </c>
      <c r="F67" s="7" t="s">
        <v>19</v>
      </c>
      <c r="G67" s="7" t="s">
        <v>196</v>
      </c>
      <c r="H67" s="7">
        <v>422</v>
      </c>
      <c r="I67" s="7">
        <v>8</v>
      </c>
      <c r="J67" s="5">
        <v>89.6</v>
      </c>
      <c r="K67" s="6">
        <v>38.6</v>
      </c>
      <c r="L67" s="7">
        <f t="shared" si="3"/>
        <v>136.19999999999999</v>
      </c>
      <c r="M67" s="9">
        <f>(H67/5)*0.7+(L67/1.5)*0.3</f>
        <v>86.32</v>
      </c>
      <c r="N67" s="7" t="s">
        <v>20</v>
      </c>
    </row>
    <row r="68" spans="1:14" s="1" customFormat="1">
      <c r="A68" s="7" t="s">
        <v>158</v>
      </c>
      <c r="B68" s="7" t="s">
        <v>159</v>
      </c>
      <c r="C68" s="7" t="s">
        <v>16</v>
      </c>
      <c r="D68" s="7" t="s">
        <v>152</v>
      </c>
      <c r="E68" s="7" t="s">
        <v>153</v>
      </c>
      <c r="F68" s="7" t="s">
        <v>19</v>
      </c>
      <c r="G68" s="7" t="s">
        <v>196</v>
      </c>
      <c r="H68" s="7">
        <v>408</v>
      </c>
      <c r="I68" s="7">
        <v>7</v>
      </c>
      <c r="J68" s="5">
        <v>83.4</v>
      </c>
      <c r="K68" s="6">
        <v>36.200000000000003</v>
      </c>
      <c r="L68" s="7">
        <f t="shared" si="3"/>
        <v>126.60000000000001</v>
      </c>
      <c r="M68" s="9">
        <f>(H68/5)*0.7+(L68/1.5)*0.3</f>
        <v>82.44</v>
      </c>
      <c r="N68" s="7" t="s">
        <v>20</v>
      </c>
    </row>
    <row r="69" spans="1:14" s="1" customFormat="1">
      <c r="A69" s="7" t="s">
        <v>160</v>
      </c>
      <c r="B69" s="7" t="s">
        <v>161</v>
      </c>
      <c r="C69" s="7" t="s">
        <v>16</v>
      </c>
      <c r="D69" s="7" t="s">
        <v>152</v>
      </c>
      <c r="E69" s="7" t="s">
        <v>153</v>
      </c>
      <c r="F69" s="7" t="s">
        <v>19</v>
      </c>
      <c r="G69" s="7" t="s">
        <v>196</v>
      </c>
      <c r="H69" s="7">
        <v>403</v>
      </c>
      <c r="I69" s="7">
        <v>8</v>
      </c>
      <c r="J69" s="5">
        <v>83.8</v>
      </c>
      <c r="K69" s="6">
        <v>37.6</v>
      </c>
      <c r="L69" s="7">
        <f t="shared" si="3"/>
        <v>129.4</v>
      </c>
      <c r="M69" s="9">
        <f>(H69/5)*0.7+(L69/1.5)*0.3</f>
        <v>82.3</v>
      </c>
      <c r="N69" s="7" t="s">
        <v>20</v>
      </c>
    </row>
    <row r="70" spans="1:14" s="1" customFormat="1">
      <c r="A70" s="7" t="s">
        <v>162</v>
      </c>
      <c r="B70" s="7" t="s">
        <v>163</v>
      </c>
      <c r="C70" s="7" t="s">
        <v>16</v>
      </c>
      <c r="D70" s="7" t="s">
        <v>152</v>
      </c>
      <c r="E70" s="7" t="s">
        <v>153</v>
      </c>
      <c r="F70" s="7" t="s">
        <v>19</v>
      </c>
      <c r="G70" s="7" t="s">
        <v>196</v>
      </c>
      <c r="H70" s="7">
        <v>401</v>
      </c>
      <c r="I70" s="7">
        <v>7</v>
      </c>
      <c r="J70" s="5">
        <v>85.8</v>
      </c>
      <c r="K70" s="6">
        <v>35.799999999999997</v>
      </c>
      <c r="L70" s="7">
        <f t="shared" si="3"/>
        <v>128.6</v>
      </c>
      <c r="M70" s="9">
        <f>(H70/5)*0.7+(L70/1.5)*0.3</f>
        <v>81.86</v>
      </c>
      <c r="N70" s="7" t="s">
        <v>20</v>
      </c>
    </row>
    <row r="71" spans="1:14" s="1" customFormat="1">
      <c r="A71" s="7" t="s">
        <v>164</v>
      </c>
      <c r="B71" s="7" t="s">
        <v>165</v>
      </c>
      <c r="C71" s="7" t="s">
        <v>16</v>
      </c>
      <c r="D71" s="7" t="s">
        <v>152</v>
      </c>
      <c r="E71" s="7" t="s">
        <v>153</v>
      </c>
      <c r="F71" s="7" t="s">
        <v>19</v>
      </c>
      <c r="G71" s="7" t="s">
        <v>196</v>
      </c>
      <c r="H71" s="7">
        <v>399</v>
      </c>
      <c r="I71" s="7">
        <v>7</v>
      </c>
      <c r="J71" s="5">
        <v>82.4</v>
      </c>
      <c r="K71" s="6">
        <v>36.799999999999997</v>
      </c>
      <c r="L71" s="7">
        <f t="shared" si="3"/>
        <v>126.2</v>
      </c>
      <c r="M71" s="9">
        <f>(H71/5)*0.7+(L71/1.5)*0.3</f>
        <v>81.099999999999994</v>
      </c>
      <c r="N71" s="7" t="s">
        <v>20</v>
      </c>
    </row>
    <row r="72" spans="1:14" s="1" customFormat="1">
      <c r="A72" s="7" t="s">
        <v>166</v>
      </c>
      <c r="B72" s="7" t="s">
        <v>167</v>
      </c>
      <c r="C72" s="7" t="s">
        <v>16</v>
      </c>
      <c r="D72" s="7" t="s">
        <v>152</v>
      </c>
      <c r="E72" s="7" t="s">
        <v>153</v>
      </c>
      <c r="F72" s="7" t="s">
        <v>19</v>
      </c>
      <c r="G72" s="7" t="s">
        <v>196</v>
      </c>
      <c r="H72" s="7">
        <v>396</v>
      </c>
      <c r="I72" s="7">
        <v>7</v>
      </c>
      <c r="J72" s="5">
        <v>82.6</v>
      </c>
      <c r="K72" s="6">
        <v>35.4</v>
      </c>
      <c r="L72" s="7">
        <f t="shared" si="3"/>
        <v>125</v>
      </c>
      <c r="M72" s="9">
        <f>(H72/5)*0.7+(L72/1.5)*0.3</f>
        <v>80.44</v>
      </c>
      <c r="N72" s="7" t="s">
        <v>20</v>
      </c>
    </row>
    <row r="73" spans="1:14" s="1" customFormat="1">
      <c r="A73" s="7" t="s">
        <v>168</v>
      </c>
      <c r="B73" s="7" t="s">
        <v>169</v>
      </c>
      <c r="C73" s="7" t="s">
        <v>16</v>
      </c>
      <c r="D73" s="7" t="s">
        <v>152</v>
      </c>
      <c r="E73" s="7" t="s">
        <v>153</v>
      </c>
      <c r="F73" s="7" t="s">
        <v>19</v>
      </c>
      <c r="G73" s="7" t="s">
        <v>196</v>
      </c>
      <c r="H73" s="7">
        <v>394</v>
      </c>
      <c r="I73" s="7">
        <v>7</v>
      </c>
      <c r="J73" s="5">
        <v>82.2</v>
      </c>
      <c r="K73" s="6">
        <v>34.6</v>
      </c>
      <c r="L73" s="7">
        <f t="shared" si="3"/>
        <v>123.80000000000001</v>
      </c>
      <c r="M73" s="9">
        <f>(H73/5)*0.7+(L73/1.5)*0.3</f>
        <v>79.92</v>
      </c>
      <c r="N73" s="7" t="s">
        <v>20</v>
      </c>
    </row>
    <row r="74" spans="1:14" s="1" customFormat="1">
      <c r="A74" s="7" t="s">
        <v>170</v>
      </c>
      <c r="B74" s="7" t="s">
        <v>171</v>
      </c>
      <c r="C74" s="7" t="s">
        <v>16</v>
      </c>
      <c r="D74" s="7" t="s">
        <v>152</v>
      </c>
      <c r="E74" s="7" t="s">
        <v>153</v>
      </c>
      <c r="F74" s="7" t="s">
        <v>19</v>
      </c>
      <c r="G74" s="7" t="s">
        <v>196</v>
      </c>
      <c r="H74" s="7">
        <v>393</v>
      </c>
      <c r="I74" s="7">
        <v>7</v>
      </c>
      <c r="J74" s="5">
        <v>81.599999999999994</v>
      </c>
      <c r="K74" s="6">
        <v>34.200000000000003</v>
      </c>
      <c r="L74" s="7">
        <f t="shared" si="3"/>
        <v>122.8</v>
      </c>
      <c r="M74" s="9">
        <f>(H74/5)*0.7+(L74/1.5)*0.3</f>
        <v>79.58</v>
      </c>
      <c r="N74" s="7" t="s">
        <v>20</v>
      </c>
    </row>
    <row r="75" spans="1:14" s="1" customFormat="1">
      <c r="A75" s="7" t="s">
        <v>172</v>
      </c>
      <c r="B75" s="7" t="s">
        <v>173</v>
      </c>
      <c r="C75" s="7" t="s">
        <v>16</v>
      </c>
      <c r="D75" s="7" t="s">
        <v>152</v>
      </c>
      <c r="E75" s="7" t="s">
        <v>153</v>
      </c>
      <c r="F75" s="7" t="s">
        <v>19</v>
      </c>
      <c r="G75" s="7" t="s">
        <v>196</v>
      </c>
      <c r="H75" s="7">
        <v>393</v>
      </c>
      <c r="I75" s="7">
        <v>7</v>
      </c>
      <c r="J75" s="5">
        <v>87</v>
      </c>
      <c r="K75" s="6">
        <v>37</v>
      </c>
      <c r="L75" s="7">
        <f t="shared" si="3"/>
        <v>131</v>
      </c>
      <c r="M75" s="9">
        <f>(H75/5)*0.7+(L75/1.5)*0.3</f>
        <v>81.22</v>
      </c>
      <c r="N75" s="7" t="s">
        <v>20</v>
      </c>
    </row>
    <row r="76" spans="1:14" s="1" customFormat="1">
      <c r="A76" s="7" t="s">
        <v>174</v>
      </c>
      <c r="B76" s="7" t="s">
        <v>175</v>
      </c>
      <c r="C76" s="7" t="s">
        <v>16</v>
      </c>
      <c r="D76" s="7" t="s">
        <v>152</v>
      </c>
      <c r="E76" s="7" t="s">
        <v>153</v>
      </c>
      <c r="F76" s="7" t="s">
        <v>19</v>
      </c>
      <c r="G76" s="7" t="s">
        <v>196</v>
      </c>
      <c r="H76" s="7">
        <v>392</v>
      </c>
      <c r="I76" s="7">
        <v>8</v>
      </c>
      <c r="J76" s="5">
        <v>83.6</v>
      </c>
      <c r="K76" s="6">
        <v>35</v>
      </c>
      <c r="L76" s="7">
        <f t="shared" si="3"/>
        <v>126.6</v>
      </c>
      <c r="M76" s="9">
        <f>(H76/5)*0.7+(L76/1.5)*0.3</f>
        <v>80.2</v>
      </c>
      <c r="N76" s="7" t="s">
        <v>20</v>
      </c>
    </row>
    <row r="77" spans="1:14" s="1" customFormat="1">
      <c r="A77" s="7" t="s">
        <v>176</v>
      </c>
      <c r="B77" s="7" t="s">
        <v>177</v>
      </c>
      <c r="C77" s="7" t="s">
        <v>16</v>
      </c>
      <c r="D77" s="7" t="s">
        <v>152</v>
      </c>
      <c r="E77" s="7" t="s">
        <v>153</v>
      </c>
      <c r="F77" s="7" t="s">
        <v>19</v>
      </c>
      <c r="G77" s="7" t="s">
        <v>196</v>
      </c>
      <c r="H77" s="7">
        <v>391</v>
      </c>
      <c r="I77" s="7">
        <v>9</v>
      </c>
      <c r="J77" s="5">
        <v>83.8</v>
      </c>
      <c r="K77" s="6">
        <v>35.200000000000003</v>
      </c>
      <c r="L77" s="7">
        <f t="shared" si="3"/>
        <v>128</v>
      </c>
      <c r="M77" s="9">
        <f>(H77/5)*0.7+(L77/1.5)*0.3</f>
        <v>80.34</v>
      </c>
      <c r="N77" s="7" t="s">
        <v>20</v>
      </c>
    </row>
    <row r="78" spans="1:14" s="1" customFormat="1">
      <c r="A78" s="7" t="s">
        <v>178</v>
      </c>
      <c r="B78" s="7" t="s">
        <v>179</v>
      </c>
      <c r="C78" s="7" t="s">
        <v>16</v>
      </c>
      <c r="D78" s="7" t="s">
        <v>152</v>
      </c>
      <c r="E78" s="7" t="s">
        <v>153</v>
      </c>
      <c r="F78" s="7" t="s">
        <v>19</v>
      </c>
      <c r="G78" s="7" t="s">
        <v>196</v>
      </c>
      <c r="H78" s="7">
        <v>391</v>
      </c>
      <c r="I78" s="7">
        <v>8</v>
      </c>
      <c r="J78" s="5">
        <v>84.4</v>
      </c>
      <c r="K78" s="6">
        <v>35.4</v>
      </c>
      <c r="L78" s="7">
        <f t="shared" si="3"/>
        <v>127.80000000000001</v>
      </c>
      <c r="M78" s="9">
        <f>(H78/5)*0.7+(L78/1.5)*0.3</f>
        <v>80.3</v>
      </c>
      <c r="N78" s="7" t="s">
        <v>20</v>
      </c>
    </row>
    <row r="79" spans="1:14" s="1" customFormat="1">
      <c r="A79" s="7" t="s">
        <v>180</v>
      </c>
      <c r="B79" s="7" t="s">
        <v>181</v>
      </c>
      <c r="C79" s="7" t="s">
        <v>16</v>
      </c>
      <c r="D79" s="7" t="s">
        <v>152</v>
      </c>
      <c r="E79" s="7" t="s">
        <v>153</v>
      </c>
      <c r="F79" s="7" t="s">
        <v>19</v>
      </c>
      <c r="G79" s="7" t="s">
        <v>196</v>
      </c>
      <c r="H79" s="7">
        <v>390</v>
      </c>
      <c r="I79" s="7">
        <v>8</v>
      </c>
      <c r="J79" s="5">
        <v>87.6</v>
      </c>
      <c r="K79" s="6">
        <v>38.6</v>
      </c>
      <c r="L79" s="7">
        <f t="shared" si="3"/>
        <v>134.19999999999999</v>
      </c>
      <c r="M79" s="9">
        <f>(H79/5)*0.7+(L79/1.5)*0.3</f>
        <v>81.44</v>
      </c>
      <c r="N79" s="7" t="s">
        <v>20</v>
      </c>
    </row>
    <row r="80" spans="1:14" s="1" customFormat="1">
      <c r="A80" s="7" t="s">
        <v>182</v>
      </c>
      <c r="B80" s="7" t="s">
        <v>183</v>
      </c>
      <c r="C80" s="7" t="s">
        <v>16</v>
      </c>
      <c r="D80" s="7" t="s">
        <v>152</v>
      </c>
      <c r="E80" s="7" t="s">
        <v>153</v>
      </c>
      <c r="F80" s="7" t="s">
        <v>19</v>
      </c>
      <c r="G80" s="7" t="s">
        <v>196</v>
      </c>
      <c r="H80" s="7">
        <v>389</v>
      </c>
      <c r="I80" s="7">
        <v>8</v>
      </c>
      <c r="J80" s="5">
        <v>86.6</v>
      </c>
      <c r="K80" s="6">
        <v>35.4</v>
      </c>
      <c r="L80" s="7">
        <f t="shared" si="3"/>
        <v>130</v>
      </c>
      <c r="M80" s="9">
        <f>(H80/5)*0.7+(L80/1.5)*0.3</f>
        <v>80.459999999999994</v>
      </c>
      <c r="N80" s="7" t="s">
        <v>20</v>
      </c>
    </row>
    <row r="81" spans="1:14" s="1" customFormat="1">
      <c r="A81" s="7" t="s">
        <v>184</v>
      </c>
      <c r="B81" s="7" t="s">
        <v>185</v>
      </c>
      <c r="C81" s="7" t="s">
        <v>16</v>
      </c>
      <c r="D81" s="7" t="s">
        <v>152</v>
      </c>
      <c r="E81" s="7" t="s">
        <v>153</v>
      </c>
      <c r="F81" s="7" t="s">
        <v>19</v>
      </c>
      <c r="G81" s="7" t="s">
        <v>196</v>
      </c>
      <c r="H81" s="7">
        <v>387</v>
      </c>
      <c r="I81" s="7">
        <v>9</v>
      </c>
      <c r="J81" s="5">
        <v>85.6</v>
      </c>
      <c r="K81" s="6">
        <v>35.4</v>
      </c>
      <c r="L81" s="7">
        <f t="shared" ref="L81:L86" si="4">I81+J81+K81</f>
        <v>130</v>
      </c>
      <c r="M81" s="9">
        <f>(H81/5)*0.7+(L81/1.5)*0.3</f>
        <v>80.180000000000007</v>
      </c>
      <c r="N81" s="7" t="s">
        <v>20</v>
      </c>
    </row>
    <row r="82" spans="1:14" s="1" customFormat="1">
      <c r="A82" s="7" t="s">
        <v>186</v>
      </c>
      <c r="B82" s="7" t="s">
        <v>187</v>
      </c>
      <c r="C82" s="7" t="s">
        <v>16</v>
      </c>
      <c r="D82" s="7" t="s">
        <v>152</v>
      </c>
      <c r="E82" s="7" t="s">
        <v>153</v>
      </c>
      <c r="F82" s="7" t="s">
        <v>19</v>
      </c>
      <c r="G82" s="7" t="s">
        <v>196</v>
      </c>
      <c r="H82" s="7">
        <v>386</v>
      </c>
      <c r="I82" s="7">
        <v>8</v>
      </c>
      <c r="J82" s="5">
        <v>83</v>
      </c>
      <c r="K82" s="6">
        <v>38.6</v>
      </c>
      <c r="L82" s="7">
        <f t="shared" si="4"/>
        <v>129.6</v>
      </c>
      <c r="M82" s="9">
        <f>(H82/5)*0.7+(L82/1.5)*0.3</f>
        <v>79.959999999999994</v>
      </c>
      <c r="N82" s="7" t="s">
        <v>20</v>
      </c>
    </row>
    <row r="83" spans="1:14" s="1" customFormat="1">
      <c r="A83" s="7" t="s">
        <v>188</v>
      </c>
      <c r="B83" s="7" t="s">
        <v>189</v>
      </c>
      <c r="C83" s="7" t="s">
        <v>16</v>
      </c>
      <c r="D83" s="7" t="s">
        <v>152</v>
      </c>
      <c r="E83" s="7" t="s">
        <v>153</v>
      </c>
      <c r="F83" s="7" t="s">
        <v>19</v>
      </c>
      <c r="G83" s="7" t="s">
        <v>196</v>
      </c>
      <c r="H83" s="7">
        <v>383</v>
      </c>
      <c r="I83" s="7">
        <v>8</v>
      </c>
      <c r="J83" s="5">
        <v>82.4</v>
      </c>
      <c r="K83" s="6">
        <v>36.4</v>
      </c>
      <c r="L83" s="7">
        <f t="shared" si="4"/>
        <v>126.80000000000001</v>
      </c>
      <c r="M83" s="9">
        <f>(H83/5)*0.7+(L83/1.5)*0.3</f>
        <v>78.97999999999999</v>
      </c>
      <c r="N83" s="7" t="s">
        <v>85</v>
      </c>
    </row>
    <row r="84" spans="1:14" s="1" customFormat="1">
      <c r="A84" s="7" t="s">
        <v>190</v>
      </c>
      <c r="B84" s="7" t="s">
        <v>191</v>
      </c>
      <c r="C84" s="7" t="s">
        <v>16</v>
      </c>
      <c r="D84" s="7" t="s">
        <v>152</v>
      </c>
      <c r="E84" s="7" t="s">
        <v>153</v>
      </c>
      <c r="F84" s="7" t="s">
        <v>19</v>
      </c>
      <c r="G84" s="7" t="s">
        <v>196</v>
      </c>
      <c r="H84" s="7">
        <v>381</v>
      </c>
      <c r="I84" s="7">
        <v>7</v>
      </c>
      <c r="J84" s="5">
        <v>82</v>
      </c>
      <c r="K84" s="6">
        <v>36.6</v>
      </c>
      <c r="L84" s="7">
        <f t="shared" si="4"/>
        <v>125.6</v>
      </c>
      <c r="M84" s="9">
        <f>(H84/5)*0.7+(L84/1.5)*0.3</f>
        <v>78.459999999999994</v>
      </c>
      <c r="N84" s="7" t="s">
        <v>85</v>
      </c>
    </row>
    <row r="85" spans="1:14" s="1" customFormat="1">
      <c r="A85" s="7" t="s">
        <v>192</v>
      </c>
      <c r="B85" s="7" t="s">
        <v>193</v>
      </c>
      <c r="C85" s="7" t="s">
        <v>16</v>
      </c>
      <c r="D85" s="7" t="s">
        <v>152</v>
      </c>
      <c r="E85" s="7" t="s">
        <v>153</v>
      </c>
      <c r="F85" s="7" t="s">
        <v>19</v>
      </c>
      <c r="G85" s="7" t="s">
        <v>196</v>
      </c>
      <c r="H85" s="7">
        <v>381</v>
      </c>
      <c r="I85" s="7">
        <v>8</v>
      </c>
      <c r="J85" s="5">
        <v>84.6</v>
      </c>
      <c r="K85" s="6">
        <v>36.4</v>
      </c>
      <c r="L85" s="7">
        <f t="shared" si="4"/>
        <v>129</v>
      </c>
      <c r="M85" s="9">
        <f>(H85/5)*0.7+(L85/1.5)*0.3</f>
        <v>79.14</v>
      </c>
      <c r="N85" s="7" t="s">
        <v>85</v>
      </c>
    </row>
    <row r="86" spans="1:14" s="1" customFormat="1">
      <c r="A86" s="7" t="s">
        <v>194</v>
      </c>
      <c r="B86" s="7" t="s">
        <v>195</v>
      </c>
      <c r="C86" s="7" t="s">
        <v>16</v>
      </c>
      <c r="D86" s="7" t="s">
        <v>152</v>
      </c>
      <c r="E86" s="7" t="s">
        <v>153</v>
      </c>
      <c r="F86" s="7" t="s">
        <v>19</v>
      </c>
      <c r="G86" s="7" t="s">
        <v>196</v>
      </c>
      <c r="H86" s="7">
        <v>379</v>
      </c>
      <c r="I86" s="7">
        <v>9</v>
      </c>
      <c r="J86" s="5">
        <v>84</v>
      </c>
      <c r="K86" s="6">
        <v>35.6</v>
      </c>
      <c r="L86" s="7">
        <f t="shared" si="4"/>
        <v>128.6</v>
      </c>
      <c r="M86" s="9">
        <f>(H86/5)*0.7+(L86/1.5)*0.3</f>
        <v>78.78</v>
      </c>
      <c r="N86" s="7" t="s">
        <v>85</v>
      </c>
    </row>
  </sheetData>
  <phoneticPr fontId="5" type="noConversion"/>
  <pageMargins left="0.7" right="0.7" top="0.75" bottom="0.75" header="0.3" footer="0.3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2015-06-05T18:19:00Z</dcterms:created>
  <dcterms:modified xsi:type="dcterms:W3CDTF">2024-03-31T09:02:26Z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F9340C1790154C2B8F67E85DC921591A_12</vt:lpwstr>
  </property>
  <property fmtid="{D5CDD505-2E9C-101B-9397-08002B2CF9AE}" pid="3" name="KSOProductBuildVer">
    <vt:lpwstr>2052-12.1.0.16417</vt:lpwstr>
  </property>
</Properties>
</file>