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Lenovo\Desktop\一志愿成绩\发布\"/>
    </mc:Choice>
  </mc:AlternateContent>
  <xr:revisionPtr revIDLastSave="0" documentId="13_ncr:1_{23707DA1-CAA5-466C-B8F3-CF522F5EC8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Sheet1!$A$1:$O$71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1" i="1" l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  <c r="L3" i="1"/>
  <c r="M3" i="1" s="1"/>
  <c r="L2" i="1"/>
  <c r="M2" i="1" s="1"/>
</calcChain>
</file>

<file path=xl/sharedStrings.xml><?xml version="1.0" encoding="utf-8"?>
<sst xmlns="http://schemas.openxmlformats.org/spreadsheetml/2006/main" count="577" uniqueCount="171">
  <si>
    <t>考生编号</t>
  </si>
  <si>
    <t>姓名</t>
  </si>
  <si>
    <t>报考院系所名称</t>
  </si>
  <si>
    <t>报考专业代码</t>
  </si>
  <si>
    <t>报考专业名称</t>
  </si>
  <si>
    <t>报考研究方向名称</t>
  </si>
  <si>
    <t>报考学习方式</t>
  </si>
  <si>
    <t>初试总分</t>
  </si>
  <si>
    <t>外语口语听力交流能力成绩（10分）</t>
  </si>
  <si>
    <t>专业知识考核（100分）</t>
  </si>
  <si>
    <t>综合素质（40分）</t>
  </si>
  <si>
    <t>复试总成绩</t>
  </si>
  <si>
    <t>最后总分</t>
  </si>
  <si>
    <t>录取情况（拟录取/未录取）</t>
  </si>
  <si>
    <t>加分政策、士兵计划</t>
  </si>
  <si>
    <t>101654000004232</t>
  </si>
  <si>
    <t>陈韵佳</t>
  </si>
  <si>
    <t>马克思主义学院</t>
  </si>
  <si>
    <t>030501</t>
  </si>
  <si>
    <t>马克思主义基本原理</t>
  </si>
  <si>
    <t>不区分研究方向</t>
  </si>
  <si>
    <t>拟录取</t>
  </si>
  <si>
    <t>101654000004082</t>
  </si>
  <si>
    <t>李明睿</t>
  </si>
  <si>
    <t>101654000004155</t>
  </si>
  <si>
    <t>孙鹤铜</t>
  </si>
  <si>
    <t>101654000004247</t>
  </si>
  <si>
    <t>张喆</t>
  </si>
  <si>
    <t>101654000004191</t>
  </si>
  <si>
    <t>王思琦</t>
  </si>
  <si>
    <t>101654000004223</t>
  </si>
  <si>
    <t>罗新汭</t>
  </si>
  <si>
    <t>101654000004306</t>
  </si>
  <si>
    <t>张瑞</t>
  </si>
  <si>
    <t>未录取</t>
  </si>
  <si>
    <t>101654000004208</t>
  </si>
  <si>
    <t>肖骏龙</t>
  </si>
  <si>
    <t>101654000004116</t>
  </si>
  <si>
    <t>郝恩雨</t>
  </si>
  <si>
    <t>101654000004358</t>
  </si>
  <si>
    <t>张颖怡</t>
  </si>
  <si>
    <t>101654000004176</t>
  </si>
  <si>
    <t>黄诗晴</t>
  </si>
  <si>
    <t>030503</t>
  </si>
  <si>
    <t>马克思主义中国化研究</t>
  </si>
  <si>
    <t>101654000004110</t>
  </si>
  <si>
    <t>魏晓萌</t>
  </si>
  <si>
    <t>101654000004156</t>
  </si>
  <si>
    <t>任纯鑫</t>
  </si>
  <si>
    <t>101654000004143</t>
  </si>
  <si>
    <t>魏航</t>
  </si>
  <si>
    <t>101654000004103</t>
  </si>
  <si>
    <t>李明霏</t>
  </si>
  <si>
    <t>101654000004221</t>
  </si>
  <si>
    <t>高彤</t>
  </si>
  <si>
    <t>101654000004107</t>
  </si>
  <si>
    <t>陈曦</t>
  </si>
  <si>
    <t>030505</t>
  </si>
  <si>
    <t>思想政治教育</t>
  </si>
  <si>
    <t>101654000004112</t>
  </si>
  <si>
    <t>张宇航</t>
  </si>
  <si>
    <t>101654000004147</t>
  </si>
  <si>
    <t>冷瑞鑫</t>
  </si>
  <si>
    <t>101654000004357</t>
  </si>
  <si>
    <t>江霜</t>
  </si>
  <si>
    <t>101654000004328</t>
  </si>
  <si>
    <t>王雨晴</t>
  </si>
  <si>
    <t>101654000004209</t>
  </si>
  <si>
    <t>张琳莎</t>
  </si>
  <si>
    <t>101654000004231</t>
  </si>
  <si>
    <t>王鹤书</t>
  </si>
  <si>
    <t>101654000004085</t>
  </si>
  <si>
    <t>王佳慧</t>
  </si>
  <si>
    <t>101654000004113</t>
  </si>
  <si>
    <t>王香懿</t>
  </si>
  <si>
    <t>101654000004340</t>
  </si>
  <si>
    <t>薛冬寒</t>
  </si>
  <si>
    <t>101654000004205</t>
  </si>
  <si>
    <t>马娇</t>
  </si>
  <si>
    <t>101654000004265</t>
  </si>
  <si>
    <t>陈思桐</t>
  </si>
  <si>
    <t>101654000004119</t>
  </si>
  <si>
    <t>赫金蓉</t>
  </si>
  <si>
    <t>101654000004181</t>
  </si>
  <si>
    <t>宫一凡</t>
  </si>
  <si>
    <t>101654000004317</t>
  </si>
  <si>
    <t>李佳滢</t>
  </si>
  <si>
    <t>101654000004108</t>
  </si>
  <si>
    <t>赵文欣</t>
  </si>
  <si>
    <t>101654000004131</t>
  </si>
  <si>
    <t>王钧瑶</t>
  </si>
  <si>
    <t>101654000004139</t>
  </si>
  <si>
    <t>葛元梓</t>
  </si>
  <si>
    <t>101654000004323</t>
  </si>
  <si>
    <t>司玉霜</t>
  </si>
  <si>
    <t>101654000004333</t>
  </si>
  <si>
    <t>高地</t>
  </si>
  <si>
    <t>101654000004067</t>
  </si>
  <si>
    <t>李卓妍</t>
  </si>
  <si>
    <t>101654000004219</t>
  </si>
  <si>
    <t>刘芝宜</t>
  </si>
  <si>
    <t>101654000004372</t>
  </si>
  <si>
    <t>李泽雨</t>
  </si>
  <si>
    <t>101654000004204</t>
  </si>
  <si>
    <t>米文华</t>
  </si>
  <si>
    <t>101654000004154</t>
  </si>
  <si>
    <t>毕雨彤</t>
  </si>
  <si>
    <t>101654000004138</t>
  </si>
  <si>
    <t>王鑫</t>
  </si>
  <si>
    <t>101654000004086</t>
  </si>
  <si>
    <t>吴苏都娜</t>
  </si>
  <si>
    <t>030506</t>
  </si>
  <si>
    <t>中国近现代史基本问题研究</t>
  </si>
  <si>
    <t>101654000011039</t>
  </si>
  <si>
    <t>张悦</t>
  </si>
  <si>
    <t>045102</t>
  </si>
  <si>
    <t>学科教学（思政）</t>
  </si>
  <si>
    <t>101654000011051</t>
  </si>
  <si>
    <t>刘悦</t>
  </si>
  <si>
    <t>101654000011093</t>
  </si>
  <si>
    <t>杨萍</t>
  </si>
  <si>
    <t>101654000011038</t>
  </si>
  <si>
    <t>罗瑶</t>
  </si>
  <si>
    <t>101654000011050</t>
  </si>
  <si>
    <t>孙颖</t>
  </si>
  <si>
    <t>101654000011073</t>
  </si>
  <si>
    <t>隋鑫垚</t>
  </si>
  <si>
    <t>101654000011024</t>
  </si>
  <si>
    <t>张顺平</t>
  </si>
  <si>
    <t>101654000011044</t>
  </si>
  <si>
    <t>张爽</t>
  </si>
  <si>
    <t>101654000011075</t>
  </si>
  <si>
    <t>王涵钰</t>
  </si>
  <si>
    <t>101654000011113</t>
  </si>
  <si>
    <t>穆鼎轩</t>
  </si>
  <si>
    <t>101654000011101</t>
  </si>
  <si>
    <t>尚论花</t>
  </si>
  <si>
    <t>101654000011029</t>
  </si>
  <si>
    <t>平润涛</t>
  </si>
  <si>
    <t>101654000011102</t>
  </si>
  <si>
    <t>顾峰豪</t>
  </si>
  <si>
    <t>101654000011031</t>
  </si>
  <si>
    <t>张志媛</t>
  </si>
  <si>
    <t>101654000011054</t>
  </si>
  <si>
    <t>李一凡</t>
  </si>
  <si>
    <t>101654000011042</t>
  </si>
  <si>
    <t>张宇</t>
  </si>
  <si>
    <t>101654000011108</t>
  </si>
  <si>
    <t>赵琦</t>
  </si>
  <si>
    <t>101654000011090</t>
  </si>
  <si>
    <t>杨凯</t>
  </si>
  <si>
    <t>101654000011084</t>
  </si>
  <si>
    <t>党予男</t>
  </si>
  <si>
    <t>101654000011037</t>
  </si>
  <si>
    <t>王新榕</t>
  </si>
  <si>
    <t>101654000011081</t>
  </si>
  <si>
    <t>李佳荣</t>
  </si>
  <si>
    <t>101654000011080</t>
  </si>
  <si>
    <t>李雪婷</t>
  </si>
  <si>
    <t>101654000011105</t>
  </si>
  <si>
    <t>刘文慧</t>
  </si>
  <si>
    <t>101654000011109</t>
  </si>
  <si>
    <t>宋姗浍</t>
  </si>
  <si>
    <t>101654000011030</t>
  </si>
  <si>
    <t>张琳瑶</t>
  </si>
  <si>
    <t>101654000004304</t>
  </si>
  <si>
    <t>谢一菲</t>
  </si>
  <si>
    <t>101654000004264</t>
  </si>
  <si>
    <t>朱慧敏</t>
  </si>
  <si>
    <t>全日制</t>
  </si>
  <si>
    <t>退役大学士兵专项计划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</si>
</sst>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4" x14ac:knownFonts="1">
    <font>
      <sz val="11"/>
      <color theme="1"/>
      <name val="等线"/>
      <charset val="134"/>
      <scheme val="minor"/>
    </font>
    <font>
      <b/>
      <sz val="11"/>
      <color indexed="8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0" fillId="0" borderId="1" xfId="0" applyNumberFormat="1" applyBorder="1"/>
    <xf numFmtId="0" fontId="2" fillId="0" borderId="1" xfId="0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1"/>
  <sheetViews>
    <sheetView tabSelected="1" topLeftCell="A37" workbookViewId="0">
      <selection activeCell="R10" sqref="R10"/>
    </sheetView>
  </sheetViews>
  <sheetFormatPr defaultColWidth="9" defaultRowHeight="14.25" x14ac:dyDescent="0.2"/>
  <cols>
    <col min="1" max="1" width="17.25" bestFit="1" customWidth="1"/>
    <col min="3" max="3" width="15.25" customWidth="1"/>
    <col min="5" max="5" width="25.125" customWidth="1"/>
    <col min="6" max="6" width="15.5" customWidth="1"/>
    <col min="15" max="15" width="21.25" customWidth="1"/>
  </cols>
  <sheetData>
    <row r="1" spans="1:15" ht="5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4" t="s">
        <v>13</v>
      </c>
      <c r="O1" s="1" t="s">
        <v>14</v>
      </c>
    </row>
    <row r="2" spans="1:15" x14ac:dyDescent="0.2">
      <c r="A2" s="2" t="s">
        <v>15</v>
      </c>
      <c r="B2" s="2" t="s">
        <v>16</v>
      </c>
      <c r="C2" s="2" t="s">
        <v>17</v>
      </c>
      <c r="D2" s="2" t="s">
        <v>18</v>
      </c>
      <c r="E2" s="2" t="s">
        <v>19</v>
      </c>
      <c r="F2" s="2" t="s">
        <v>20</v>
      </c>
      <c r="G2" s="2" t="s">
        <v>169</v>
      </c>
      <c r="H2" s="2">
        <v>402</v>
      </c>
      <c r="I2" s="2">
        <v>4</v>
      </c>
      <c r="J2" s="2">
        <v>88</v>
      </c>
      <c r="K2" s="2">
        <v>37.799999999999997</v>
      </c>
      <c r="L2" s="2">
        <f>SUBTOTAL(9,I2:K2)</f>
        <v>129.80000000000001</v>
      </c>
      <c r="M2" s="5">
        <f t="shared" ref="M2:M33" si="0">(H2/5*0.7)+(L2/1.5*0.3)</f>
        <v>82.240000000000009</v>
      </c>
      <c r="N2" s="2" t="s">
        <v>21</v>
      </c>
      <c r="O2" s="2"/>
    </row>
    <row r="3" spans="1:15" x14ac:dyDescent="0.2">
      <c r="A3" s="2" t="s">
        <v>22</v>
      </c>
      <c r="B3" s="2" t="s">
        <v>23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169</v>
      </c>
      <c r="H3" s="2">
        <v>399</v>
      </c>
      <c r="I3" s="2">
        <v>4</v>
      </c>
      <c r="J3" s="2">
        <v>79</v>
      </c>
      <c r="K3" s="2">
        <v>37.4</v>
      </c>
      <c r="L3" s="2">
        <f t="shared" ref="L3:L11" si="1">SUBTOTAL(9,I3:K3)</f>
        <v>120.4</v>
      </c>
      <c r="M3" s="5">
        <f t="shared" si="0"/>
        <v>79.94</v>
      </c>
      <c r="N3" s="2" t="s">
        <v>21</v>
      </c>
      <c r="O3" s="2"/>
    </row>
    <row r="4" spans="1:15" x14ac:dyDescent="0.2">
      <c r="A4" s="2" t="s">
        <v>24</v>
      </c>
      <c r="B4" s="2" t="s">
        <v>25</v>
      </c>
      <c r="C4" s="2" t="s">
        <v>17</v>
      </c>
      <c r="D4" s="2" t="s">
        <v>18</v>
      </c>
      <c r="E4" s="2" t="s">
        <v>19</v>
      </c>
      <c r="F4" s="2" t="s">
        <v>20</v>
      </c>
      <c r="G4" s="2" t="s">
        <v>169</v>
      </c>
      <c r="H4" s="2">
        <v>371</v>
      </c>
      <c r="I4" s="2">
        <v>3</v>
      </c>
      <c r="J4" s="2">
        <v>78</v>
      </c>
      <c r="K4" s="2">
        <v>32.4</v>
      </c>
      <c r="L4" s="2">
        <f t="shared" si="1"/>
        <v>113.4</v>
      </c>
      <c r="M4" s="5">
        <f t="shared" si="0"/>
        <v>74.62</v>
      </c>
      <c r="N4" s="2" t="s">
        <v>21</v>
      </c>
      <c r="O4" s="2"/>
    </row>
    <row r="5" spans="1:15" x14ac:dyDescent="0.2">
      <c r="A5" s="2" t="s">
        <v>26</v>
      </c>
      <c r="B5" s="2" t="s">
        <v>27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169</v>
      </c>
      <c r="H5" s="2">
        <v>364</v>
      </c>
      <c r="I5" s="2">
        <v>7</v>
      </c>
      <c r="J5" s="2">
        <v>82</v>
      </c>
      <c r="K5" s="2">
        <v>37.6</v>
      </c>
      <c r="L5" s="2">
        <f t="shared" si="1"/>
        <v>126.6</v>
      </c>
      <c r="M5" s="5">
        <f t="shared" si="0"/>
        <v>76.279999999999987</v>
      </c>
      <c r="N5" s="2" t="s">
        <v>21</v>
      </c>
      <c r="O5" s="2"/>
    </row>
    <row r="6" spans="1:15" x14ac:dyDescent="0.2">
      <c r="A6" s="2" t="s">
        <v>28</v>
      </c>
      <c r="B6" s="2" t="s">
        <v>29</v>
      </c>
      <c r="C6" s="2" t="s">
        <v>17</v>
      </c>
      <c r="D6" s="2" t="s">
        <v>18</v>
      </c>
      <c r="E6" s="2" t="s">
        <v>19</v>
      </c>
      <c r="F6" s="2" t="s">
        <v>20</v>
      </c>
      <c r="G6" s="2" t="s">
        <v>169</v>
      </c>
      <c r="H6" s="2">
        <v>362</v>
      </c>
      <c r="I6" s="2">
        <v>8</v>
      </c>
      <c r="J6" s="2">
        <v>84</v>
      </c>
      <c r="K6" s="2">
        <v>35.799999999999997</v>
      </c>
      <c r="L6" s="2">
        <f t="shared" si="1"/>
        <v>127.8</v>
      </c>
      <c r="M6" s="5">
        <f t="shared" si="0"/>
        <v>76.239999999999995</v>
      </c>
      <c r="N6" s="2" t="s">
        <v>21</v>
      </c>
      <c r="O6" s="2"/>
    </row>
    <row r="7" spans="1:15" x14ac:dyDescent="0.2">
      <c r="A7" s="2" t="s">
        <v>30</v>
      </c>
      <c r="B7" s="2" t="s">
        <v>31</v>
      </c>
      <c r="C7" s="2" t="s">
        <v>17</v>
      </c>
      <c r="D7" s="2" t="s">
        <v>18</v>
      </c>
      <c r="E7" s="2" t="s">
        <v>19</v>
      </c>
      <c r="F7" s="2" t="s">
        <v>20</v>
      </c>
      <c r="G7" s="2" t="s">
        <v>169</v>
      </c>
      <c r="H7" s="2">
        <v>361</v>
      </c>
      <c r="I7" s="2">
        <v>7</v>
      </c>
      <c r="J7" s="2">
        <v>80</v>
      </c>
      <c r="K7" s="2">
        <v>36</v>
      </c>
      <c r="L7" s="2">
        <f t="shared" si="1"/>
        <v>123</v>
      </c>
      <c r="M7" s="5">
        <f t="shared" si="0"/>
        <v>75.14</v>
      </c>
      <c r="N7" s="2" t="s">
        <v>21</v>
      </c>
      <c r="O7" s="2"/>
    </row>
    <row r="8" spans="1:15" x14ac:dyDescent="0.2">
      <c r="A8" s="2" t="s">
        <v>32</v>
      </c>
      <c r="B8" s="2" t="s">
        <v>33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169</v>
      </c>
      <c r="H8" s="2">
        <v>356</v>
      </c>
      <c r="I8" s="2">
        <v>4</v>
      </c>
      <c r="J8" s="2">
        <v>80</v>
      </c>
      <c r="K8" s="2">
        <v>26.4</v>
      </c>
      <c r="L8" s="2">
        <f t="shared" si="1"/>
        <v>110.4</v>
      </c>
      <c r="M8" s="5">
        <f t="shared" si="0"/>
        <v>71.92</v>
      </c>
      <c r="N8" s="2" t="s">
        <v>34</v>
      </c>
      <c r="O8" s="2"/>
    </row>
    <row r="9" spans="1:15" x14ac:dyDescent="0.2">
      <c r="A9" s="2" t="s">
        <v>35</v>
      </c>
      <c r="B9" s="2" t="s">
        <v>36</v>
      </c>
      <c r="C9" s="2" t="s">
        <v>17</v>
      </c>
      <c r="D9" s="2" t="s">
        <v>18</v>
      </c>
      <c r="E9" s="2" t="s">
        <v>19</v>
      </c>
      <c r="F9" s="2" t="s">
        <v>20</v>
      </c>
      <c r="G9" s="2" t="s">
        <v>169</v>
      </c>
      <c r="H9" s="2">
        <v>355</v>
      </c>
      <c r="I9" s="2">
        <v>9</v>
      </c>
      <c r="J9" s="2">
        <v>81</v>
      </c>
      <c r="K9" s="2">
        <v>35.200000000000003</v>
      </c>
      <c r="L9" s="2">
        <f t="shared" si="1"/>
        <v>125.2</v>
      </c>
      <c r="M9" s="5">
        <f t="shared" si="0"/>
        <v>74.739999999999995</v>
      </c>
      <c r="N9" s="2" t="s">
        <v>21</v>
      </c>
      <c r="O9" s="2"/>
    </row>
    <row r="10" spans="1:15" x14ac:dyDescent="0.2">
      <c r="A10" s="2" t="s">
        <v>37</v>
      </c>
      <c r="B10" s="2" t="s">
        <v>38</v>
      </c>
      <c r="C10" s="2" t="s">
        <v>17</v>
      </c>
      <c r="D10" s="2" t="s">
        <v>18</v>
      </c>
      <c r="E10" s="2" t="s">
        <v>19</v>
      </c>
      <c r="F10" s="2" t="s">
        <v>20</v>
      </c>
      <c r="G10" s="2" t="s">
        <v>169</v>
      </c>
      <c r="H10" s="2">
        <v>355</v>
      </c>
      <c r="I10" s="2">
        <v>6</v>
      </c>
      <c r="J10" s="2">
        <v>79</v>
      </c>
      <c r="K10" s="2">
        <v>33.6</v>
      </c>
      <c r="L10" s="2">
        <f t="shared" si="1"/>
        <v>118.6</v>
      </c>
      <c r="M10" s="5">
        <f t="shared" si="0"/>
        <v>73.419999999999987</v>
      </c>
      <c r="N10" s="2" t="s">
        <v>21</v>
      </c>
      <c r="O10" s="2"/>
    </row>
    <row r="11" spans="1:15" x14ac:dyDescent="0.2">
      <c r="A11" s="2" t="s">
        <v>39</v>
      </c>
      <c r="B11" s="2" t="s">
        <v>40</v>
      </c>
      <c r="C11" s="2" t="s">
        <v>17</v>
      </c>
      <c r="D11" s="2" t="s">
        <v>18</v>
      </c>
      <c r="E11" s="2" t="s">
        <v>19</v>
      </c>
      <c r="F11" s="2" t="s">
        <v>20</v>
      </c>
      <c r="G11" s="2" t="s">
        <v>169</v>
      </c>
      <c r="H11" s="2">
        <v>350</v>
      </c>
      <c r="I11" s="2">
        <v>5</v>
      </c>
      <c r="J11" s="2">
        <v>78</v>
      </c>
      <c r="K11" s="2">
        <v>25.8</v>
      </c>
      <c r="L11" s="2">
        <f t="shared" si="1"/>
        <v>108.8</v>
      </c>
      <c r="M11" s="5">
        <f t="shared" si="0"/>
        <v>70.759999999999991</v>
      </c>
      <c r="N11" s="2" t="s">
        <v>34</v>
      </c>
      <c r="O11" s="2"/>
    </row>
    <row r="12" spans="1:15" x14ac:dyDescent="0.2">
      <c r="A12" s="2" t="s">
        <v>41</v>
      </c>
      <c r="B12" s="2" t="s">
        <v>42</v>
      </c>
      <c r="C12" s="2" t="s">
        <v>17</v>
      </c>
      <c r="D12" s="2" t="s">
        <v>43</v>
      </c>
      <c r="E12" s="2" t="s">
        <v>44</v>
      </c>
      <c r="F12" s="2" t="s">
        <v>20</v>
      </c>
      <c r="G12" s="2" t="s">
        <v>169</v>
      </c>
      <c r="H12" s="2">
        <v>400</v>
      </c>
      <c r="I12" s="2">
        <v>7</v>
      </c>
      <c r="J12" s="2">
        <v>73</v>
      </c>
      <c r="K12" s="2">
        <v>36.200000000000003</v>
      </c>
      <c r="L12" s="2">
        <f t="shared" ref="L12:L43" si="2">SUBTOTAL(9,I12:K12)</f>
        <v>116.2</v>
      </c>
      <c r="M12" s="5">
        <f t="shared" si="0"/>
        <v>79.239999999999995</v>
      </c>
      <c r="N12" s="2" t="s">
        <v>21</v>
      </c>
      <c r="O12" s="2"/>
    </row>
    <row r="13" spans="1:15" x14ac:dyDescent="0.2">
      <c r="A13" s="2" t="s">
        <v>45</v>
      </c>
      <c r="B13" s="2" t="s">
        <v>46</v>
      </c>
      <c r="C13" s="2" t="s">
        <v>17</v>
      </c>
      <c r="D13" s="2" t="s">
        <v>43</v>
      </c>
      <c r="E13" s="2" t="s">
        <v>44</v>
      </c>
      <c r="F13" s="2" t="s">
        <v>20</v>
      </c>
      <c r="G13" s="2" t="s">
        <v>169</v>
      </c>
      <c r="H13" s="2">
        <v>383</v>
      </c>
      <c r="I13" s="2">
        <v>8</v>
      </c>
      <c r="J13" s="2">
        <v>87</v>
      </c>
      <c r="K13" s="2">
        <v>37.6</v>
      </c>
      <c r="L13" s="2">
        <f t="shared" si="2"/>
        <v>132.6</v>
      </c>
      <c r="M13" s="5">
        <f t="shared" si="0"/>
        <v>80.139999999999986</v>
      </c>
      <c r="N13" s="2" t="s">
        <v>21</v>
      </c>
      <c r="O13" s="2"/>
    </row>
    <row r="14" spans="1:15" x14ac:dyDescent="0.2">
      <c r="A14" s="2" t="s">
        <v>47</v>
      </c>
      <c r="B14" s="2" t="s">
        <v>48</v>
      </c>
      <c r="C14" s="2" t="s">
        <v>17</v>
      </c>
      <c r="D14" s="2" t="s">
        <v>43</v>
      </c>
      <c r="E14" s="2" t="s">
        <v>44</v>
      </c>
      <c r="F14" s="2" t="s">
        <v>20</v>
      </c>
      <c r="G14" s="2" t="s">
        <v>169</v>
      </c>
      <c r="H14" s="2">
        <v>373</v>
      </c>
      <c r="I14" s="2">
        <v>5</v>
      </c>
      <c r="J14" s="2">
        <v>72</v>
      </c>
      <c r="K14" s="2">
        <v>34</v>
      </c>
      <c r="L14" s="2">
        <f t="shared" si="2"/>
        <v>111</v>
      </c>
      <c r="M14" s="5">
        <f t="shared" si="0"/>
        <v>74.419999999999987</v>
      </c>
      <c r="N14" s="2" t="s">
        <v>21</v>
      </c>
      <c r="O14" s="2"/>
    </row>
    <row r="15" spans="1:15" x14ac:dyDescent="0.2">
      <c r="A15" s="2" t="s">
        <v>49</v>
      </c>
      <c r="B15" s="2" t="s">
        <v>50</v>
      </c>
      <c r="C15" s="2" t="s">
        <v>17</v>
      </c>
      <c r="D15" s="2" t="s">
        <v>43</v>
      </c>
      <c r="E15" s="2" t="s">
        <v>44</v>
      </c>
      <c r="F15" s="2" t="s">
        <v>20</v>
      </c>
      <c r="G15" s="2" t="s">
        <v>169</v>
      </c>
      <c r="H15" s="2">
        <v>358</v>
      </c>
      <c r="I15" s="2">
        <v>6</v>
      </c>
      <c r="J15" s="2">
        <v>70</v>
      </c>
      <c r="K15" s="2">
        <v>31.8</v>
      </c>
      <c r="L15" s="2">
        <f t="shared" si="2"/>
        <v>107.8</v>
      </c>
      <c r="M15" s="5">
        <f t="shared" si="0"/>
        <v>71.679999999999993</v>
      </c>
      <c r="N15" s="2" t="s">
        <v>21</v>
      </c>
      <c r="O15" s="2"/>
    </row>
    <row r="16" spans="1:15" x14ac:dyDescent="0.2">
      <c r="A16" s="2" t="s">
        <v>51</v>
      </c>
      <c r="B16" s="2" t="s">
        <v>52</v>
      </c>
      <c r="C16" s="2" t="s">
        <v>17</v>
      </c>
      <c r="D16" s="2" t="s">
        <v>43</v>
      </c>
      <c r="E16" s="2" t="s">
        <v>44</v>
      </c>
      <c r="F16" s="2" t="s">
        <v>20</v>
      </c>
      <c r="G16" s="2" t="s">
        <v>169</v>
      </c>
      <c r="H16" s="2">
        <v>355</v>
      </c>
      <c r="I16" s="2">
        <v>5</v>
      </c>
      <c r="J16" s="2">
        <v>75</v>
      </c>
      <c r="K16" s="2">
        <v>29</v>
      </c>
      <c r="L16" s="2">
        <f t="shared" si="2"/>
        <v>109</v>
      </c>
      <c r="M16" s="5">
        <f t="shared" si="0"/>
        <v>71.5</v>
      </c>
      <c r="N16" s="2" t="s">
        <v>21</v>
      </c>
      <c r="O16" s="2"/>
    </row>
    <row r="17" spans="1:15" x14ac:dyDescent="0.2">
      <c r="A17" s="2" t="s">
        <v>53</v>
      </c>
      <c r="B17" s="2" t="s">
        <v>54</v>
      </c>
      <c r="C17" s="2" t="s">
        <v>17</v>
      </c>
      <c r="D17" s="2" t="s">
        <v>43</v>
      </c>
      <c r="E17" s="2" t="s">
        <v>44</v>
      </c>
      <c r="F17" s="2" t="s">
        <v>20</v>
      </c>
      <c r="G17" s="2" t="s">
        <v>169</v>
      </c>
      <c r="H17" s="2">
        <v>332</v>
      </c>
      <c r="I17" s="2">
        <v>6</v>
      </c>
      <c r="J17" s="2">
        <v>67</v>
      </c>
      <c r="K17" s="2">
        <v>32.799999999999997</v>
      </c>
      <c r="L17" s="2">
        <f t="shared" si="2"/>
        <v>105.8</v>
      </c>
      <c r="M17" s="5">
        <f t="shared" si="0"/>
        <v>67.64</v>
      </c>
      <c r="N17" s="2" t="s">
        <v>21</v>
      </c>
      <c r="O17" s="2"/>
    </row>
    <row r="18" spans="1:15" x14ac:dyDescent="0.2">
      <c r="A18" s="2" t="s">
        <v>55</v>
      </c>
      <c r="B18" s="2" t="s">
        <v>56</v>
      </c>
      <c r="C18" s="2" t="s">
        <v>17</v>
      </c>
      <c r="D18" s="2" t="s">
        <v>57</v>
      </c>
      <c r="E18" s="2" t="s">
        <v>58</v>
      </c>
      <c r="F18" s="2" t="s">
        <v>20</v>
      </c>
      <c r="G18" s="2" t="s">
        <v>169</v>
      </c>
      <c r="H18" s="2">
        <v>413</v>
      </c>
      <c r="I18" s="2">
        <v>5</v>
      </c>
      <c r="J18" s="2">
        <v>81</v>
      </c>
      <c r="K18" s="2">
        <v>32.4</v>
      </c>
      <c r="L18" s="2">
        <f t="shared" si="2"/>
        <v>118.4</v>
      </c>
      <c r="M18" s="5">
        <f t="shared" si="0"/>
        <v>81.5</v>
      </c>
      <c r="N18" s="2" t="s">
        <v>21</v>
      </c>
      <c r="O18" s="2"/>
    </row>
    <row r="19" spans="1:15" x14ac:dyDescent="0.2">
      <c r="A19" s="2" t="s">
        <v>59</v>
      </c>
      <c r="B19" s="2" t="s">
        <v>60</v>
      </c>
      <c r="C19" s="2" t="s">
        <v>17</v>
      </c>
      <c r="D19" s="2" t="s">
        <v>57</v>
      </c>
      <c r="E19" s="2" t="s">
        <v>58</v>
      </c>
      <c r="F19" s="2" t="s">
        <v>20</v>
      </c>
      <c r="G19" s="2" t="s">
        <v>169</v>
      </c>
      <c r="H19" s="2">
        <v>412</v>
      </c>
      <c r="I19" s="2">
        <v>8</v>
      </c>
      <c r="J19" s="2">
        <v>82</v>
      </c>
      <c r="K19" s="2">
        <v>32.6</v>
      </c>
      <c r="L19" s="2">
        <f t="shared" si="2"/>
        <v>122.6</v>
      </c>
      <c r="M19" s="5">
        <f t="shared" si="0"/>
        <v>82.2</v>
      </c>
      <c r="N19" s="2" t="s">
        <v>21</v>
      </c>
      <c r="O19" s="2"/>
    </row>
    <row r="20" spans="1:15" x14ac:dyDescent="0.2">
      <c r="A20" s="2" t="s">
        <v>61</v>
      </c>
      <c r="B20" s="2" t="s">
        <v>62</v>
      </c>
      <c r="C20" s="2" t="s">
        <v>17</v>
      </c>
      <c r="D20" s="2" t="s">
        <v>57</v>
      </c>
      <c r="E20" s="2" t="s">
        <v>58</v>
      </c>
      <c r="F20" s="2" t="s">
        <v>20</v>
      </c>
      <c r="G20" s="2" t="s">
        <v>169</v>
      </c>
      <c r="H20" s="2">
        <v>412</v>
      </c>
      <c r="I20" s="2">
        <v>6</v>
      </c>
      <c r="J20" s="2">
        <v>79</v>
      </c>
      <c r="K20" s="2">
        <v>35.4</v>
      </c>
      <c r="L20" s="2">
        <f t="shared" si="2"/>
        <v>120.4</v>
      </c>
      <c r="M20" s="5">
        <f t="shared" si="0"/>
        <v>81.759999999999991</v>
      </c>
      <c r="N20" s="2" t="s">
        <v>21</v>
      </c>
      <c r="O20" s="2"/>
    </row>
    <row r="21" spans="1:15" x14ac:dyDescent="0.2">
      <c r="A21" s="2" t="s">
        <v>63</v>
      </c>
      <c r="B21" s="2" t="s">
        <v>64</v>
      </c>
      <c r="C21" s="2" t="s">
        <v>17</v>
      </c>
      <c r="D21" s="2" t="s">
        <v>57</v>
      </c>
      <c r="E21" s="2" t="s">
        <v>58</v>
      </c>
      <c r="F21" s="2" t="s">
        <v>20</v>
      </c>
      <c r="G21" s="2" t="s">
        <v>169</v>
      </c>
      <c r="H21" s="2">
        <v>407</v>
      </c>
      <c r="I21" s="2">
        <v>8</v>
      </c>
      <c r="J21" s="2">
        <v>81</v>
      </c>
      <c r="K21" s="2">
        <v>36</v>
      </c>
      <c r="L21" s="2">
        <f t="shared" si="2"/>
        <v>125</v>
      </c>
      <c r="M21" s="5">
        <f t="shared" si="0"/>
        <v>81.97999999999999</v>
      </c>
      <c r="N21" s="2" t="s">
        <v>21</v>
      </c>
      <c r="O21" s="2"/>
    </row>
    <row r="22" spans="1:15" x14ac:dyDescent="0.2">
      <c r="A22" s="2" t="s">
        <v>65</v>
      </c>
      <c r="B22" s="2" t="s">
        <v>66</v>
      </c>
      <c r="C22" s="2" t="s">
        <v>17</v>
      </c>
      <c r="D22" s="2" t="s">
        <v>57</v>
      </c>
      <c r="E22" s="2" t="s">
        <v>58</v>
      </c>
      <c r="F22" s="2" t="s">
        <v>20</v>
      </c>
      <c r="G22" s="2" t="s">
        <v>169</v>
      </c>
      <c r="H22" s="2">
        <v>403</v>
      </c>
      <c r="I22" s="2">
        <v>6</v>
      </c>
      <c r="J22" s="2">
        <v>84</v>
      </c>
      <c r="K22" s="2">
        <v>31.6</v>
      </c>
      <c r="L22" s="2">
        <f t="shared" si="2"/>
        <v>121.6</v>
      </c>
      <c r="M22" s="5">
        <f t="shared" si="0"/>
        <v>80.739999999999995</v>
      </c>
      <c r="N22" s="2" t="s">
        <v>21</v>
      </c>
      <c r="O22" s="2"/>
    </row>
    <row r="23" spans="1:15" x14ac:dyDescent="0.2">
      <c r="A23" s="2" t="s">
        <v>67</v>
      </c>
      <c r="B23" s="2" t="s">
        <v>68</v>
      </c>
      <c r="C23" s="2" t="s">
        <v>17</v>
      </c>
      <c r="D23" s="2" t="s">
        <v>57</v>
      </c>
      <c r="E23" s="2" t="s">
        <v>58</v>
      </c>
      <c r="F23" s="2" t="s">
        <v>20</v>
      </c>
      <c r="G23" s="2" t="s">
        <v>169</v>
      </c>
      <c r="H23" s="2">
        <v>392</v>
      </c>
      <c r="I23" s="2">
        <v>6</v>
      </c>
      <c r="J23" s="2">
        <v>83</v>
      </c>
      <c r="K23" s="2">
        <v>30.2</v>
      </c>
      <c r="L23" s="2">
        <f t="shared" si="2"/>
        <v>119.2</v>
      </c>
      <c r="M23" s="5">
        <f t="shared" si="0"/>
        <v>78.72</v>
      </c>
      <c r="N23" s="2" t="s">
        <v>21</v>
      </c>
      <c r="O23" s="2"/>
    </row>
    <row r="24" spans="1:15" x14ac:dyDescent="0.2">
      <c r="A24" s="2" t="s">
        <v>69</v>
      </c>
      <c r="B24" s="2" t="s">
        <v>70</v>
      </c>
      <c r="C24" s="2" t="s">
        <v>17</v>
      </c>
      <c r="D24" s="2" t="s">
        <v>57</v>
      </c>
      <c r="E24" s="2" t="s">
        <v>58</v>
      </c>
      <c r="F24" s="2" t="s">
        <v>20</v>
      </c>
      <c r="G24" s="2" t="s">
        <v>169</v>
      </c>
      <c r="H24" s="2">
        <v>391</v>
      </c>
      <c r="I24" s="2">
        <v>7</v>
      </c>
      <c r="J24" s="2">
        <v>81</v>
      </c>
      <c r="K24" s="2">
        <v>30.8</v>
      </c>
      <c r="L24" s="2">
        <f t="shared" si="2"/>
        <v>118.8</v>
      </c>
      <c r="M24" s="5">
        <f t="shared" si="0"/>
        <v>78.5</v>
      </c>
      <c r="N24" s="2" t="s">
        <v>21</v>
      </c>
      <c r="O24" s="2"/>
    </row>
    <row r="25" spans="1:15" x14ac:dyDescent="0.2">
      <c r="A25" s="2" t="s">
        <v>71</v>
      </c>
      <c r="B25" s="2" t="s">
        <v>72</v>
      </c>
      <c r="C25" s="2" t="s">
        <v>17</v>
      </c>
      <c r="D25" s="2" t="s">
        <v>57</v>
      </c>
      <c r="E25" s="2" t="s">
        <v>58</v>
      </c>
      <c r="F25" s="2" t="s">
        <v>20</v>
      </c>
      <c r="G25" s="2" t="s">
        <v>169</v>
      </c>
      <c r="H25" s="2">
        <v>391</v>
      </c>
      <c r="I25" s="2">
        <v>6</v>
      </c>
      <c r="J25" s="2">
        <v>81</v>
      </c>
      <c r="K25" s="2">
        <v>29.8</v>
      </c>
      <c r="L25" s="2">
        <f t="shared" si="2"/>
        <v>116.8</v>
      </c>
      <c r="M25" s="5">
        <f t="shared" si="0"/>
        <v>78.099999999999994</v>
      </c>
      <c r="N25" s="2" t="s">
        <v>21</v>
      </c>
      <c r="O25" s="2"/>
    </row>
    <row r="26" spans="1:15" x14ac:dyDescent="0.2">
      <c r="A26" s="2" t="s">
        <v>73</v>
      </c>
      <c r="B26" s="2" t="s">
        <v>74</v>
      </c>
      <c r="C26" s="2" t="s">
        <v>17</v>
      </c>
      <c r="D26" s="2" t="s">
        <v>57</v>
      </c>
      <c r="E26" s="2" t="s">
        <v>58</v>
      </c>
      <c r="F26" s="2" t="s">
        <v>20</v>
      </c>
      <c r="G26" s="2" t="s">
        <v>169</v>
      </c>
      <c r="H26" s="2">
        <v>388</v>
      </c>
      <c r="I26" s="2">
        <v>5</v>
      </c>
      <c r="J26" s="2">
        <v>82</v>
      </c>
      <c r="K26" s="2">
        <v>32.799999999999997</v>
      </c>
      <c r="L26" s="2">
        <f t="shared" si="2"/>
        <v>119.8</v>
      </c>
      <c r="M26" s="5">
        <f t="shared" si="0"/>
        <v>78.279999999999987</v>
      </c>
      <c r="N26" s="2" t="s">
        <v>21</v>
      </c>
      <c r="O26" s="2"/>
    </row>
    <row r="27" spans="1:15" x14ac:dyDescent="0.2">
      <c r="A27" s="2" t="s">
        <v>75</v>
      </c>
      <c r="B27" s="2" t="s">
        <v>76</v>
      </c>
      <c r="C27" s="2" t="s">
        <v>17</v>
      </c>
      <c r="D27" s="2" t="s">
        <v>57</v>
      </c>
      <c r="E27" s="2" t="s">
        <v>58</v>
      </c>
      <c r="F27" s="2" t="s">
        <v>20</v>
      </c>
      <c r="G27" s="2" t="s">
        <v>169</v>
      </c>
      <c r="H27" s="2">
        <v>387</v>
      </c>
      <c r="I27" s="2">
        <v>6</v>
      </c>
      <c r="J27" s="2">
        <v>80</v>
      </c>
      <c r="K27" s="2">
        <v>33.799999999999997</v>
      </c>
      <c r="L27" s="2">
        <f t="shared" si="2"/>
        <v>119.8</v>
      </c>
      <c r="M27" s="5">
        <f t="shared" si="0"/>
        <v>78.14</v>
      </c>
      <c r="N27" s="2" t="s">
        <v>21</v>
      </c>
      <c r="O27" s="2"/>
    </row>
    <row r="28" spans="1:15" x14ac:dyDescent="0.2">
      <c r="A28" s="2" t="s">
        <v>77</v>
      </c>
      <c r="B28" s="2" t="s">
        <v>78</v>
      </c>
      <c r="C28" s="2" t="s">
        <v>17</v>
      </c>
      <c r="D28" s="2" t="s">
        <v>57</v>
      </c>
      <c r="E28" s="2" t="s">
        <v>58</v>
      </c>
      <c r="F28" s="2" t="s">
        <v>20</v>
      </c>
      <c r="G28" s="2" t="s">
        <v>169</v>
      </c>
      <c r="H28" s="2">
        <v>385</v>
      </c>
      <c r="I28" s="2">
        <v>5</v>
      </c>
      <c r="J28" s="2">
        <v>81</v>
      </c>
      <c r="K28" s="2">
        <v>33.200000000000003</v>
      </c>
      <c r="L28" s="2">
        <f t="shared" si="2"/>
        <v>119.2</v>
      </c>
      <c r="M28" s="5">
        <f t="shared" si="0"/>
        <v>77.739999999999995</v>
      </c>
      <c r="N28" s="2" t="s">
        <v>21</v>
      </c>
      <c r="O28" s="2"/>
    </row>
    <row r="29" spans="1:15" x14ac:dyDescent="0.2">
      <c r="A29" s="2" t="s">
        <v>79</v>
      </c>
      <c r="B29" s="2" t="s">
        <v>80</v>
      </c>
      <c r="C29" s="2" t="s">
        <v>17</v>
      </c>
      <c r="D29" s="2" t="s">
        <v>57</v>
      </c>
      <c r="E29" s="2" t="s">
        <v>58</v>
      </c>
      <c r="F29" s="2" t="s">
        <v>20</v>
      </c>
      <c r="G29" s="2" t="s">
        <v>169</v>
      </c>
      <c r="H29" s="2">
        <v>384</v>
      </c>
      <c r="I29" s="2">
        <v>9</v>
      </c>
      <c r="J29" s="2">
        <v>79</v>
      </c>
      <c r="K29" s="2">
        <v>32.6</v>
      </c>
      <c r="L29" s="2">
        <f t="shared" si="2"/>
        <v>120.6</v>
      </c>
      <c r="M29" s="5">
        <f t="shared" si="0"/>
        <v>77.88</v>
      </c>
      <c r="N29" s="2" t="s">
        <v>21</v>
      </c>
      <c r="O29" s="2"/>
    </row>
    <row r="30" spans="1:15" x14ac:dyDescent="0.2">
      <c r="A30" s="2" t="s">
        <v>81</v>
      </c>
      <c r="B30" s="2" t="s">
        <v>82</v>
      </c>
      <c r="C30" s="2" t="s">
        <v>17</v>
      </c>
      <c r="D30" s="2" t="s">
        <v>57</v>
      </c>
      <c r="E30" s="2" t="s">
        <v>58</v>
      </c>
      <c r="F30" s="2" t="s">
        <v>20</v>
      </c>
      <c r="G30" s="2" t="s">
        <v>169</v>
      </c>
      <c r="H30" s="2">
        <v>383</v>
      </c>
      <c r="I30" s="2">
        <v>5</v>
      </c>
      <c r="J30" s="2">
        <v>82</v>
      </c>
      <c r="K30" s="2">
        <v>34.6</v>
      </c>
      <c r="L30" s="2">
        <f t="shared" si="2"/>
        <v>121.6</v>
      </c>
      <c r="M30" s="5">
        <f t="shared" si="0"/>
        <v>77.939999999999984</v>
      </c>
      <c r="N30" s="2" t="s">
        <v>21</v>
      </c>
      <c r="O30" s="2"/>
    </row>
    <row r="31" spans="1:15" x14ac:dyDescent="0.2">
      <c r="A31" s="2" t="s">
        <v>83</v>
      </c>
      <c r="B31" s="2" t="s">
        <v>84</v>
      </c>
      <c r="C31" s="2" t="s">
        <v>17</v>
      </c>
      <c r="D31" s="2" t="s">
        <v>57</v>
      </c>
      <c r="E31" s="2" t="s">
        <v>58</v>
      </c>
      <c r="F31" s="2" t="s">
        <v>20</v>
      </c>
      <c r="G31" s="2" t="s">
        <v>169</v>
      </c>
      <c r="H31" s="2">
        <v>382</v>
      </c>
      <c r="I31" s="2">
        <v>5</v>
      </c>
      <c r="J31" s="2">
        <v>82</v>
      </c>
      <c r="K31" s="2">
        <v>33.200000000000003</v>
      </c>
      <c r="L31" s="2">
        <f t="shared" si="2"/>
        <v>120.2</v>
      </c>
      <c r="M31" s="5">
        <f t="shared" si="0"/>
        <v>77.52000000000001</v>
      </c>
      <c r="N31" s="2" t="s">
        <v>21</v>
      </c>
      <c r="O31" s="2"/>
    </row>
    <row r="32" spans="1:15" x14ac:dyDescent="0.2">
      <c r="A32" s="2" t="s">
        <v>85</v>
      </c>
      <c r="B32" s="2" t="s">
        <v>86</v>
      </c>
      <c r="C32" s="2" t="s">
        <v>17</v>
      </c>
      <c r="D32" s="2" t="s">
        <v>57</v>
      </c>
      <c r="E32" s="2" t="s">
        <v>58</v>
      </c>
      <c r="F32" s="2" t="s">
        <v>20</v>
      </c>
      <c r="G32" s="2" t="s">
        <v>169</v>
      </c>
      <c r="H32" s="2">
        <v>382</v>
      </c>
      <c r="I32" s="2">
        <v>7</v>
      </c>
      <c r="J32" s="2">
        <v>74</v>
      </c>
      <c r="K32" s="2">
        <v>34</v>
      </c>
      <c r="L32" s="2">
        <f t="shared" si="2"/>
        <v>115</v>
      </c>
      <c r="M32" s="5">
        <f t="shared" si="0"/>
        <v>76.48</v>
      </c>
      <c r="N32" s="2" t="s">
        <v>34</v>
      </c>
      <c r="O32" s="2"/>
    </row>
    <row r="33" spans="1:15" x14ac:dyDescent="0.2">
      <c r="A33" s="2" t="s">
        <v>87</v>
      </c>
      <c r="B33" s="2" t="s">
        <v>88</v>
      </c>
      <c r="C33" s="2" t="s">
        <v>17</v>
      </c>
      <c r="D33" s="2" t="s">
        <v>57</v>
      </c>
      <c r="E33" s="2" t="s">
        <v>58</v>
      </c>
      <c r="F33" s="2" t="s">
        <v>20</v>
      </c>
      <c r="G33" s="2" t="s">
        <v>169</v>
      </c>
      <c r="H33" s="2">
        <v>380</v>
      </c>
      <c r="I33" s="2">
        <v>7</v>
      </c>
      <c r="J33" s="2">
        <v>81</v>
      </c>
      <c r="K33" s="2">
        <v>30.4</v>
      </c>
      <c r="L33" s="2">
        <f t="shared" si="2"/>
        <v>118.4</v>
      </c>
      <c r="M33" s="5">
        <f t="shared" si="0"/>
        <v>76.88</v>
      </c>
      <c r="N33" s="2" t="s">
        <v>21</v>
      </c>
      <c r="O33" s="2"/>
    </row>
    <row r="34" spans="1:15" x14ac:dyDescent="0.2">
      <c r="A34" s="2" t="s">
        <v>89</v>
      </c>
      <c r="B34" s="2" t="s">
        <v>90</v>
      </c>
      <c r="C34" s="2" t="s">
        <v>17</v>
      </c>
      <c r="D34" s="2" t="s">
        <v>57</v>
      </c>
      <c r="E34" s="2" t="s">
        <v>58</v>
      </c>
      <c r="F34" s="2" t="s">
        <v>20</v>
      </c>
      <c r="G34" s="2" t="s">
        <v>169</v>
      </c>
      <c r="H34" s="2">
        <v>378</v>
      </c>
      <c r="I34" s="2">
        <v>7</v>
      </c>
      <c r="J34" s="2">
        <v>79</v>
      </c>
      <c r="K34" s="2">
        <v>31.6</v>
      </c>
      <c r="L34" s="2">
        <f t="shared" si="2"/>
        <v>117.6</v>
      </c>
      <c r="M34" s="5">
        <f t="shared" ref="M34:M65" si="3">(H34/5*0.7)+(L34/1.5*0.3)</f>
        <v>76.44</v>
      </c>
      <c r="N34" s="2" t="s">
        <v>34</v>
      </c>
      <c r="O34" s="2"/>
    </row>
    <row r="35" spans="1:15" x14ac:dyDescent="0.2">
      <c r="A35" s="2" t="s">
        <v>91</v>
      </c>
      <c r="B35" s="2" t="s">
        <v>92</v>
      </c>
      <c r="C35" s="2" t="s">
        <v>17</v>
      </c>
      <c r="D35" s="2" t="s">
        <v>57</v>
      </c>
      <c r="E35" s="2" t="s">
        <v>58</v>
      </c>
      <c r="F35" s="2" t="s">
        <v>20</v>
      </c>
      <c r="G35" s="2" t="s">
        <v>169</v>
      </c>
      <c r="H35" s="2">
        <v>378</v>
      </c>
      <c r="I35" s="2">
        <v>5</v>
      </c>
      <c r="J35" s="2">
        <v>80</v>
      </c>
      <c r="K35" s="2">
        <v>29.8</v>
      </c>
      <c r="L35" s="2">
        <f t="shared" si="2"/>
        <v>114.8</v>
      </c>
      <c r="M35" s="5">
        <f t="shared" si="3"/>
        <v>75.88</v>
      </c>
      <c r="N35" s="2" t="s">
        <v>34</v>
      </c>
      <c r="O35" s="2"/>
    </row>
    <row r="36" spans="1:15" x14ac:dyDescent="0.2">
      <c r="A36" s="2" t="s">
        <v>93</v>
      </c>
      <c r="B36" s="2" t="s">
        <v>94</v>
      </c>
      <c r="C36" s="2" t="s">
        <v>17</v>
      </c>
      <c r="D36" s="2" t="s">
        <v>57</v>
      </c>
      <c r="E36" s="2" t="s">
        <v>58</v>
      </c>
      <c r="F36" s="2" t="s">
        <v>20</v>
      </c>
      <c r="G36" s="2" t="s">
        <v>169</v>
      </c>
      <c r="H36" s="2">
        <v>378</v>
      </c>
      <c r="I36" s="2">
        <v>7</v>
      </c>
      <c r="J36" s="2">
        <v>80</v>
      </c>
      <c r="K36" s="2">
        <v>34</v>
      </c>
      <c r="L36" s="2">
        <f t="shared" si="2"/>
        <v>121</v>
      </c>
      <c r="M36" s="5">
        <f t="shared" si="3"/>
        <v>77.11999999999999</v>
      </c>
      <c r="N36" s="2" t="s">
        <v>21</v>
      </c>
      <c r="O36" s="2"/>
    </row>
    <row r="37" spans="1:15" x14ac:dyDescent="0.2">
      <c r="A37" s="2" t="s">
        <v>95</v>
      </c>
      <c r="B37" s="2" t="s">
        <v>96</v>
      </c>
      <c r="C37" s="2" t="s">
        <v>17</v>
      </c>
      <c r="D37" s="2" t="s">
        <v>57</v>
      </c>
      <c r="E37" s="2" t="s">
        <v>58</v>
      </c>
      <c r="F37" s="2" t="s">
        <v>20</v>
      </c>
      <c r="G37" s="2" t="s">
        <v>169</v>
      </c>
      <c r="H37" s="2">
        <v>378</v>
      </c>
      <c r="I37" s="2">
        <v>5</v>
      </c>
      <c r="J37" s="2">
        <v>79</v>
      </c>
      <c r="K37" s="2">
        <v>35.200000000000003</v>
      </c>
      <c r="L37" s="2">
        <f t="shared" si="2"/>
        <v>119.2</v>
      </c>
      <c r="M37" s="5">
        <f t="shared" si="3"/>
        <v>76.759999999999991</v>
      </c>
      <c r="N37" s="2" t="s">
        <v>21</v>
      </c>
      <c r="O37" s="2"/>
    </row>
    <row r="38" spans="1:15" x14ac:dyDescent="0.2">
      <c r="A38" s="2" t="s">
        <v>97</v>
      </c>
      <c r="B38" s="2" t="s">
        <v>98</v>
      </c>
      <c r="C38" s="2" t="s">
        <v>17</v>
      </c>
      <c r="D38" s="2" t="s">
        <v>57</v>
      </c>
      <c r="E38" s="2" t="s">
        <v>58</v>
      </c>
      <c r="F38" s="2" t="s">
        <v>20</v>
      </c>
      <c r="G38" s="2" t="s">
        <v>169</v>
      </c>
      <c r="H38" s="2">
        <v>376</v>
      </c>
      <c r="I38" s="2">
        <v>6</v>
      </c>
      <c r="J38" s="2">
        <v>82</v>
      </c>
      <c r="K38" s="2">
        <v>37.6</v>
      </c>
      <c r="L38" s="2">
        <f t="shared" si="2"/>
        <v>125.6</v>
      </c>
      <c r="M38" s="5">
        <f t="shared" si="3"/>
        <v>77.760000000000005</v>
      </c>
      <c r="N38" s="2" t="s">
        <v>21</v>
      </c>
      <c r="O38" s="2"/>
    </row>
    <row r="39" spans="1:15" x14ac:dyDescent="0.2">
      <c r="A39" s="2" t="s">
        <v>99</v>
      </c>
      <c r="B39" s="2" t="s">
        <v>100</v>
      </c>
      <c r="C39" s="2" t="s">
        <v>17</v>
      </c>
      <c r="D39" s="2" t="s">
        <v>57</v>
      </c>
      <c r="E39" s="2" t="s">
        <v>58</v>
      </c>
      <c r="F39" s="2" t="s">
        <v>20</v>
      </c>
      <c r="G39" s="2" t="s">
        <v>169</v>
      </c>
      <c r="H39" s="2">
        <v>375</v>
      </c>
      <c r="I39" s="2">
        <v>4</v>
      </c>
      <c r="J39" s="2">
        <v>85</v>
      </c>
      <c r="K39" s="2">
        <v>37.799999999999997</v>
      </c>
      <c r="L39" s="2">
        <f t="shared" si="2"/>
        <v>126.8</v>
      </c>
      <c r="M39" s="5">
        <f t="shared" si="3"/>
        <v>77.86</v>
      </c>
      <c r="N39" s="2" t="s">
        <v>21</v>
      </c>
      <c r="O39" s="2"/>
    </row>
    <row r="40" spans="1:15" x14ac:dyDescent="0.2">
      <c r="A40" s="2" t="s">
        <v>101</v>
      </c>
      <c r="B40" s="2" t="s">
        <v>102</v>
      </c>
      <c r="C40" s="2" t="s">
        <v>17</v>
      </c>
      <c r="D40" s="2" t="s">
        <v>57</v>
      </c>
      <c r="E40" s="2" t="s">
        <v>58</v>
      </c>
      <c r="F40" s="2" t="s">
        <v>20</v>
      </c>
      <c r="G40" s="2" t="s">
        <v>169</v>
      </c>
      <c r="H40" s="2">
        <v>373</v>
      </c>
      <c r="I40" s="2">
        <v>8</v>
      </c>
      <c r="J40" s="2">
        <v>83</v>
      </c>
      <c r="K40" s="2">
        <v>39</v>
      </c>
      <c r="L40" s="2">
        <f t="shared" si="2"/>
        <v>130</v>
      </c>
      <c r="M40" s="5">
        <f t="shared" si="3"/>
        <v>78.22</v>
      </c>
      <c r="N40" s="2" t="s">
        <v>21</v>
      </c>
      <c r="O40" s="2"/>
    </row>
    <row r="41" spans="1:15" x14ac:dyDescent="0.2">
      <c r="A41" s="2" t="s">
        <v>103</v>
      </c>
      <c r="B41" s="2" t="s">
        <v>104</v>
      </c>
      <c r="C41" s="2" t="s">
        <v>17</v>
      </c>
      <c r="D41" s="2" t="s">
        <v>57</v>
      </c>
      <c r="E41" s="2" t="s">
        <v>58</v>
      </c>
      <c r="F41" s="2" t="s">
        <v>20</v>
      </c>
      <c r="G41" s="2" t="s">
        <v>169</v>
      </c>
      <c r="H41" s="2">
        <v>372</v>
      </c>
      <c r="I41" s="2">
        <v>4</v>
      </c>
      <c r="J41" s="2">
        <v>78</v>
      </c>
      <c r="K41" s="2">
        <v>30.6</v>
      </c>
      <c r="L41" s="2">
        <f t="shared" si="2"/>
        <v>112.6</v>
      </c>
      <c r="M41" s="5">
        <f t="shared" si="3"/>
        <v>74.599999999999994</v>
      </c>
      <c r="N41" s="2" t="s">
        <v>34</v>
      </c>
      <c r="O41" s="2"/>
    </row>
    <row r="42" spans="1:15" x14ac:dyDescent="0.2">
      <c r="A42" s="2" t="s">
        <v>105</v>
      </c>
      <c r="B42" s="2" t="s">
        <v>106</v>
      </c>
      <c r="C42" s="2" t="s">
        <v>17</v>
      </c>
      <c r="D42" s="2" t="s">
        <v>57</v>
      </c>
      <c r="E42" s="2" t="s">
        <v>58</v>
      </c>
      <c r="F42" s="2" t="s">
        <v>20</v>
      </c>
      <c r="G42" s="2" t="s">
        <v>169</v>
      </c>
      <c r="H42" s="2">
        <v>372</v>
      </c>
      <c r="I42" s="2">
        <v>7</v>
      </c>
      <c r="J42" s="2">
        <v>78</v>
      </c>
      <c r="K42" s="2">
        <v>37.799999999999997</v>
      </c>
      <c r="L42" s="2">
        <f t="shared" si="2"/>
        <v>122.8</v>
      </c>
      <c r="M42" s="5">
        <f t="shared" si="3"/>
        <v>76.64</v>
      </c>
      <c r="N42" s="2" t="s">
        <v>21</v>
      </c>
      <c r="O42" s="2"/>
    </row>
    <row r="43" spans="1:15" x14ac:dyDescent="0.2">
      <c r="A43" s="2" t="s">
        <v>107</v>
      </c>
      <c r="B43" s="2" t="s">
        <v>108</v>
      </c>
      <c r="C43" s="2" t="s">
        <v>17</v>
      </c>
      <c r="D43" s="2" t="s">
        <v>57</v>
      </c>
      <c r="E43" s="2" t="s">
        <v>58</v>
      </c>
      <c r="F43" s="2" t="s">
        <v>20</v>
      </c>
      <c r="G43" s="2" t="s">
        <v>169</v>
      </c>
      <c r="H43" s="2">
        <v>371</v>
      </c>
      <c r="I43" s="2">
        <v>6</v>
      </c>
      <c r="J43" s="2">
        <v>81</v>
      </c>
      <c r="K43" s="2">
        <v>32</v>
      </c>
      <c r="L43" s="2">
        <f t="shared" si="2"/>
        <v>119</v>
      </c>
      <c r="M43" s="5">
        <f t="shared" si="3"/>
        <v>75.739999999999995</v>
      </c>
      <c r="N43" s="2" t="s">
        <v>34</v>
      </c>
      <c r="O43" s="2"/>
    </row>
    <row r="44" spans="1:15" x14ac:dyDescent="0.2">
      <c r="A44" s="2" t="s">
        <v>109</v>
      </c>
      <c r="B44" s="2" t="s">
        <v>110</v>
      </c>
      <c r="C44" s="2" t="s">
        <v>17</v>
      </c>
      <c r="D44" s="2" t="s">
        <v>111</v>
      </c>
      <c r="E44" s="2" t="s">
        <v>112</v>
      </c>
      <c r="F44" s="2" t="s">
        <v>20</v>
      </c>
      <c r="G44" s="2" t="s">
        <v>169</v>
      </c>
      <c r="H44" s="2">
        <v>365</v>
      </c>
      <c r="I44" s="2">
        <v>7</v>
      </c>
      <c r="J44" s="2">
        <v>74</v>
      </c>
      <c r="K44" s="2">
        <v>33.200000000000003</v>
      </c>
      <c r="L44" s="2">
        <f>SUBTOTAL(9,I44:K44)</f>
        <v>114.2</v>
      </c>
      <c r="M44" s="5">
        <f t="shared" si="3"/>
        <v>73.94</v>
      </c>
      <c r="N44" s="2" t="s">
        <v>21</v>
      </c>
      <c r="O44" s="2"/>
    </row>
    <row r="45" spans="1:15" x14ac:dyDescent="0.2">
      <c r="A45" s="2" t="s">
        <v>113</v>
      </c>
      <c r="B45" s="2" t="s">
        <v>114</v>
      </c>
      <c r="C45" s="2" t="s">
        <v>17</v>
      </c>
      <c r="D45" s="2" t="s">
        <v>115</v>
      </c>
      <c r="E45" s="2" t="s">
        <v>116</v>
      </c>
      <c r="F45" s="2" t="s">
        <v>20</v>
      </c>
      <c r="G45" s="2" t="s">
        <v>169</v>
      </c>
      <c r="H45" s="2">
        <v>433</v>
      </c>
      <c r="I45" s="2">
        <v>4</v>
      </c>
      <c r="J45" s="2">
        <v>77</v>
      </c>
      <c r="K45" s="2">
        <v>35</v>
      </c>
      <c r="L45" s="2">
        <f>SUBTOTAL(9,I45:K45)</f>
        <v>116</v>
      </c>
      <c r="M45" s="5">
        <f t="shared" si="3"/>
        <v>83.82</v>
      </c>
      <c r="N45" s="2" t="s">
        <v>21</v>
      </c>
      <c r="O45" s="2"/>
    </row>
    <row r="46" spans="1:15" x14ac:dyDescent="0.2">
      <c r="A46" s="2" t="s">
        <v>117</v>
      </c>
      <c r="B46" s="2" t="s">
        <v>118</v>
      </c>
      <c r="C46" s="2" t="s">
        <v>17</v>
      </c>
      <c r="D46" s="2" t="s">
        <v>115</v>
      </c>
      <c r="E46" s="2" t="s">
        <v>116</v>
      </c>
      <c r="F46" s="2" t="s">
        <v>20</v>
      </c>
      <c r="G46" s="2" t="s">
        <v>169</v>
      </c>
      <c r="H46" s="2">
        <v>427</v>
      </c>
      <c r="I46" s="2">
        <v>6</v>
      </c>
      <c r="J46" s="2">
        <v>74</v>
      </c>
      <c r="K46" s="2">
        <v>38.6</v>
      </c>
      <c r="L46" s="2">
        <f t="shared" ref="L46:L63" si="4">SUBTOTAL(9,I46:K46)</f>
        <v>118.6</v>
      </c>
      <c r="M46" s="5">
        <f t="shared" si="3"/>
        <v>83.5</v>
      </c>
      <c r="N46" s="2" t="s">
        <v>21</v>
      </c>
      <c r="O46" s="2"/>
    </row>
    <row r="47" spans="1:15" x14ac:dyDescent="0.2">
      <c r="A47" s="2" t="s">
        <v>119</v>
      </c>
      <c r="B47" s="2" t="s">
        <v>120</v>
      </c>
      <c r="C47" s="2" t="s">
        <v>17</v>
      </c>
      <c r="D47" s="2" t="s">
        <v>115</v>
      </c>
      <c r="E47" s="2" t="s">
        <v>116</v>
      </c>
      <c r="F47" s="2" t="s">
        <v>20</v>
      </c>
      <c r="G47" s="2" t="s">
        <v>169</v>
      </c>
      <c r="H47" s="2">
        <v>424</v>
      </c>
      <c r="I47" s="2">
        <v>6</v>
      </c>
      <c r="J47" s="2">
        <v>63</v>
      </c>
      <c r="K47" s="2">
        <v>30.4</v>
      </c>
      <c r="L47" s="2">
        <f t="shared" si="4"/>
        <v>99.4</v>
      </c>
      <c r="M47" s="5">
        <f t="shared" si="3"/>
        <v>79.239999999999995</v>
      </c>
      <c r="N47" s="2" t="s">
        <v>21</v>
      </c>
      <c r="O47" s="2"/>
    </row>
    <row r="48" spans="1:15" x14ac:dyDescent="0.2">
      <c r="A48" s="2" t="s">
        <v>121</v>
      </c>
      <c r="B48" s="2" t="s">
        <v>122</v>
      </c>
      <c r="C48" s="2" t="s">
        <v>17</v>
      </c>
      <c r="D48" s="2" t="s">
        <v>115</v>
      </c>
      <c r="E48" s="2" t="s">
        <v>116</v>
      </c>
      <c r="F48" s="2" t="s">
        <v>20</v>
      </c>
      <c r="G48" s="2" t="s">
        <v>169</v>
      </c>
      <c r="H48" s="2">
        <v>421</v>
      </c>
      <c r="I48" s="2">
        <v>6</v>
      </c>
      <c r="J48" s="2">
        <v>78</v>
      </c>
      <c r="K48" s="2">
        <v>37.200000000000003</v>
      </c>
      <c r="L48" s="2">
        <f t="shared" si="4"/>
        <v>121.2</v>
      </c>
      <c r="M48" s="5">
        <f t="shared" si="3"/>
        <v>83.179999999999993</v>
      </c>
      <c r="N48" s="2" t="s">
        <v>21</v>
      </c>
      <c r="O48" s="2"/>
    </row>
    <row r="49" spans="1:15" x14ac:dyDescent="0.2">
      <c r="A49" s="2" t="s">
        <v>123</v>
      </c>
      <c r="B49" s="2" t="s">
        <v>124</v>
      </c>
      <c r="C49" s="2" t="s">
        <v>17</v>
      </c>
      <c r="D49" s="2" t="s">
        <v>115</v>
      </c>
      <c r="E49" s="2" t="s">
        <v>116</v>
      </c>
      <c r="F49" s="2" t="s">
        <v>20</v>
      </c>
      <c r="G49" s="2" t="s">
        <v>169</v>
      </c>
      <c r="H49" s="2">
        <v>420</v>
      </c>
      <c r="I49" s="2">
        <v>7</v>
      </c>
      <c r="J49" s="2">
        <v>64</v>
      </c>
      <c r="K49" s="2">
        <v>34.4</v>
      </c>
      <c r="L49" s="2">
        <f t="shared" si="4"/>
        <v>105.4</v>
      </c>
      <c r="M49" s="5">
        <f t="shared" si="3"/>
        <v>79.88</v>
      </c>
      <c r="N49" s="2" t="s">
        <v>21</v>
      </c>
      <c r="O49" s="2"/>
    </row>
    <row r="50" spans="1:15" x14ac:dyDescent="0.2">
      <c r="A50" s="2" t="s">
        <v>125</v>
      </c>
      <c r="B50" s="2" t="s">
        <v>126</v>
      </c>
      <c r="C50" s="2" t="s">
        <v>17</v>
      </c>
      <c r="D50" s="2" t="s">
        <v>115</v>
      </c>
      <c r="E50" s="2" t="s">
        <v>116</v>
      </c>
      <c r="F50" s="2" t="s">
        <v>20</v>
      </c>
      <c r="G50" s="2" t="s">
        <v>169</v>
      </c>
      <c r="H50" s="2">
        <v>417</v>
      </c>
      <c r="I50" s="2">
        <v>6</v>
      </c>
      <c r="J50" s="2">
        <v>78</v>
      </c>
      <c r="K50" s="2">
        <v>34</v>
      </c>
      <c r="L50" s="2">
        <f t="shared" si="4"/>
        <v>118</v>
      </c>
      <c r="M50" s="5">
        <f t="shared" si="3"/>
        <v>81.98</v>
      </c>
      <c r="N50" s="2" t="s">
        <v>21</v>
      </c>
      <c r="O50" s="2"/>
    </row>
    <row r="51" spans="1:15" x14ac:dyDescent="0.2">
      <c r="A51" s="2" t="s">
        <v>127</v>
      </c>
      <c r="B51" s="2" t="s">
        <v>128</v>
      </c>
      <c r="C51" s="2" t="s">
        <v>17</v>
      </c>
      <c r="D51" s="2" t="s">
        <v>115</v>
      </c>
      <c r="E51" s="2" t="s">
        <v>116</v>
      </c>
      <c r="F51" s="2" t="s">
        <v>20</v>
      </c>
      <c r="G51" s="2" t="s">
        <v>169</v>
      </c>
      <c r="H51" s="2">
        <v>417</v>
      </c>
      <c r="I51" s="2">
        <v>8</v>
      </c>
      <c r="J51" s="2">
        <v>63</v>
      </c>
      <c r="K51" s="2">
        <v>33.799999999999997</v>
      </c>
      <c r="L51" s="2">
        <f t="shared" si="4"/>
        <v>104.8</v>
      </c>
      <c r="M51" s="5">
        <f t="shared" si="3"/>
        <v>79.34</v>
      </c>
      <c r="N51" s="2" t="s">
        <v>21</v>
      </c>
      <c r="O51" s="2"/>
    </row>
    <row r="52" spans="1:15" x14ac:dyDescent="0.2">
      <c r="A52" s="2" t="s">
        <v>129</v>
      </c>
      <c r="B52" s="2" t="s">
        <v>130</v>
      </c>
      <c r="C52" s="2" t="s">
        <v>17</v>
      </c>
      <c r="D52" s="2" t="s">
        <v>115</v>
      </c>
      <c r="E52" s="2" t="s">
        <v>116</v>
      </c>
      <c r="F52" s="2" t="s">
        <v>20</v>
      </c>
      <c r="G52" s="2" t="s">
        <v>169</v>
      </c>
      <c r="H52" s="2">
        <v>416</v>
      </c>
      <c r="I52" s="2">
        <v>5</v>
      </c>
      <c r="J52" s="2">
        <v>77</v>
      </c>
      <c r="K52" s="2">
        <v>37</v>
      </c>
      <c r="L52" s="2">
        <f t="shared" si="4"/>
        <v>119</v>
      </c>
      <c r="M52" s="5">
        <f t="shared" si="3"/>
        <v>82.039999999999992</v>
      </c>
      <c r="N52" s="2" t="s">
        <v>21</v>
      </c>
      <c r="O52" s="2"/>
    </row>
    <row r="53" spans="1:15" x14ac:dyDescent="0.2">
      <c r="A53" s="2" t="s">
        <v>131</v>
      </c>
      <c r="B53" s="2" t="s">
        <v>132</v>
      </c>
      <c r="C53" s="2" t="s">
        <v>17</v>
      </c>
      <c r="D53" s="2" t="s">
        <v>115</v>
      </c>
      <c r="E53" s="2" t="s">
        <v>116</v>
      </c>
      <c r="F53" s="2" t="s">
        <v>20</v>
      </c>
      <c r="G53" s="2" t="s">
        <v>169</v>
      </c>
      <c r="H53" s="2">
        <v>415</v>
      </c>
      <c r="I53" s="2">
        <v>5</v>
      </c>
      <c r="J53" s="2">
        <v>74</v>
      </c>
      <c r="K53" s="2">
        <v>36.4</v>
      </c>
      <c r="L53" s="2">
        <f t="shared" si="4"/>
        <v>115.4</v>
      </c>
      <c r="M53" s="5">
        <f t="shared" si="3"/>
        <v>81.179999999999993</v>
      </c>
      <c r="N53" s="2" t="s">
        <v>21</v>
      </c>
      <c r="O53" s="2"/>
    </row>
    <row r="54" spans="1:15" x14ac:dyDescent="0.2">
      <c r="A54" s="2" t="s">
        <v>133</v>
      </c>
      <c r="B54" s="2" t="s">
        <v>134</v>
      </c>
      <c r="C54" s="2" t="s">
        <v>17</v>
      </c>
      <c r="D54" s="2" t="s">
        <v>115</v>
      </c>
      <c r="E54" s="2" t="s">
        <v>116</v>
      </c>
      <c r="F54" s="2" t="s">
        <v>20</v>
      </c>
      <c r="G54" s="2" t="s">
        <v>169</v>
      </c>
      <c r="H54" s="2">
        <v>415</v>
      </c>
      <c r="I54" s="2">
        <v>7</v>
      </c>
      <c r="J54" s="2">
        <v>61</v>
      </c>
      <c r="K54" s="2">
        <v>34.200000000000003</v>
      </c>
      <c r="L54" s="2">
        <f t="shared" si="4"/>
        <v>102.2</v>
      </c>
      <c r="M54" s="5">
        <f t="shared" si="3"/>
        <v>78.539999999999992</v>
      </c>
      <c r="N54" s="2" t="s">
        <v>21</v>
      </c>
      <c r="O54" s="2"/>
    </row>
    <row r="55" spans="1:15" x14ac:dyDescent="0.2">
      <c r="A55" s="2" t="s">
        <v>135</v>
      </c>
      <c r="B55" s="2" t="s">
        <v>136</v>
      </c>
      <c r="C55" s="2" t="s">
        <v>17</v>
      </c>
      <c r="D55" s="2" t="s">
        <v>115</v>
      </c>
      <c r="E55" s="2" t="s">
        <v>116</v>
      </c>
      <c r="F55" s="2" t="s">
        <v>20</v>
      </c>
      <c r="G55" s="2" t="s">
        <v>169</v>
      </c>
      <c r="H55" s="2">
        <v>412</v>
      </c>
      <c r="I55" s="2">
        <v>4</v>
      </c>
      <c r="J55" s="2">
        <v>83</v>
      </c>
      <c r="K55" s="2">
        <v>34.200000000000003</v>
      </c>
      <c r="L55" s="2">
        <f t="shared" si="4"/>
        <v>121.2</v>
      </c>
      <c r="M55" s="5">
        <f t="shared" si="3"/>
        <v>81.92</v>
      </c>
      <c r="N55" s="2" t="s">
        <v>21</v>
      </c>
      <c r="O55" s="2"/>
    </row>
    <row r="56" spans="1:15" x14ac:dyDescent="0.2">
      <c r="A56" s="2" t="s">
        <v>137</v>
      </c>
      <c r="B56" s="2" t="s">
        <v>138</v>
      </c>
      <c r="C56" s="2" t="s">
        <v>17</v>
      </c>
      <c r="D56" s="2" t="s">
        <v>115</v>
      </c>
      <c r="E56" s="2" t="s">
        <v>116</v>
      </c>
      <c r="F56" s="2" t="s">
        <v>20</v>
      </c>
      <c r="G56" s="2" t="s">
        <v>169</v>
      </c>
      <c r="H56" s="2">
        <v>412</v>
      </c>
      <c r="I56" s="2">
        <v>6</v>
      </c>
      <c r="J56" s="2">
        <v>67</v>
      </c>
      <c r="K56" s="2">
        <v>33.6</v>
      </c>
      <c r="L56" s="2">
        <f t="shared" si="4"/>
        <v>106.6</v>
      </c>
      <c r="M56" s="5">
        <f t="shared" si="3"/>
        <v>79</v>
      </c>
      <c r="N56" s="2" t="s">
        <v>21</v>
      </c>
      <c r="O56" s="2"/>
    </row>
    <row r="57" spans="1:15" x14ac:dyDescent="0.2">
      <c r="A57" s="2" t="s">
        <v>139</v>
      </c>
      <c r="B57" s="2" t="s">
        <v>140</v>
      </c>
      <c r="C57" s="2" t="s">
        <v>17</v>
      </c>
      <c r="D57" s="2" t="s">
        <v>115</v>
      </c>
      <c r="E57" s="2" t="s">
        <v>116</v>
      </c>
      <c r="F57" s="2" t="s">
        <v>20</v>
      </c>
      <c r="G57" s="2" t="s">
        <v>169</v>
      </c>
      <c r="H57" s="2">
        <v>410</v>
      </c>
      <c r="I57" s="2">
        <v>9</v>
      </c>
      <c r="J57" s="2">
        <v>66</v>
      </c>
      <c r="K57" s="2">
        <v>33.799999999999997</v>
      </c>
      <c r="L57" s="2">
        <f t="shared" si="4"/>
        <v>108.8</v>
      </c>
      <c r="M57" s="5">
        <f t="shared" si="3"/>
        <v>79.16</v>
      </c>
      <c r="N57" s="2" t="s">
        <v>21</v>
      </c>
      <c r="O57" s="2"/>
    </row>
    <row r="58" spans="1:15" x14ac:dyDescent="0.2">
      <c r="A58" s="2" t="s">
        <v>141</v>
      </c>
      <c r="B58" s="2" t="s">
        <v>142</v>
      </c>
      <c r="C58" s="2" t="s">
        <v>17</v>
      </c>
      <c r="D58" s="2" t="s">
        <v>115</v>
      </c>
      <c r="E58" s="2" t="s">
        <v>116</v>
      </c>
      <c r="F58" s="2" t="s">
        <v>20</v>
      </c>
      <c r="G58" s="2" t="s">
        <v>169</v>
      </c>
      <c r="H58" s="2">
        <v>405</v>
      </c>
      <c r="I58" s="2">
        <v>4</v>
      </c>
      <c r="J58" s="2">
        <v>71</v>
      </c>
      <c r="K58" s="2">
        <v>31.4</v>
      </c>
      <c r="L58" s="2">
        <f t="shared" si="4"/>
        <v>106.4</v>
      </c>
      <c r="M58" s="5">
        <f t="shared" si="3"/>
        <v>77.97999999999999</v>
      </c>
      <c r="N58" s="2" t="s">
        <v>21</v>
      </c>
      <c r="O58" s="2"/>
    </row>
    <row r="59" spans="1:15" x14ac:dyDescent="0.2">
      <c r="A59" s="2" t="s">
        <v>143</v>
      </c>
      <c r="B59" s="2" t="s">
        <v>144</v>
      </c>
      <c r="C59" s="2" t="s">
        <v>17</v>
      </c>
      <c r="D59" s="2" t="s">
        <v>115</v>
      </c>
      <c r="E59" s="2" t="s">
        <v>116</v>
      </c>
      <c r="F59" s="2" t="s">
        <v>20</v>
      </c>
      <c r="G59" s="2" t="s">
        <v>169</v>
      </c>
      <c r="H59" s="2">
        <v>405</v>
      </c>
      <c r="I59" s="2">
        <v>5</v>
      </c>
      <c r="J59" s="2">
        <v>62</v>
      </c>
      <c r="K59" s="2">
        <v>33</v>
      </c>
      <c r="L59" s="2">
        <f t="shared" si="4"/>
        <v>100</v>
      </c>
      <c r="M59" s="5">
        <f t="shared" si="3"/>
        <v>76.699999999999989</v>
      </c>
      <c r="N59" s="2" t="s">
        <v>21</v>
      </c>
      <c r="O59" s="2"/>
    </row>
    <row r="60" spans="1:15" x14ac:dyDescent="0.2">
      <c r="A60" s="2" t="s">
        <v>145</v>
      </c>
      <c r="B60" s="2" t="s">
        <v>146</v>
      </c>
      <c r="C60" s="2" t="s">
        <v>17</v>
      </c>
      <c r="D60" s="2" t="s">
        <v>115</v>
      </c>
      <c r="E60" s="2" t="s">
        <v>116</v>
      </c>
      <c r="F60" s="2" t="s">
        <v>20</v>
      </c>
      <c r="G60" s="2" t="s">
        <v>169</v>
      </c>
      <c r="H60" s="2">
        <v>403</v>
      </c>
      <c r="I60" s="2">
        <v>4</v>
      </c>
      <c r="J60" s="2">
        <v>61</v>
      </c>
      <c r="K60" s="2">
        <v>35</v>
      </c>
      <c r="L60" s="2">
        <f t="shared" si="4"/>
        <v>100</v>
      </c>
      <c r="M60" s="5">
        <f t="shared" si="3"/>
        <v>76.419999999999987</v>
      </c>
      <c r="N60" s="2" t="s">
        <v>21</v>
      </c>
      <c r="O60" s="2"/>
    </row>
    <row r="61" spans="1:15" x14ac:dyDescent="0.2">
      <c r="A61" s="2" t="s">
        <v>147</v>
      </c>
      <c r="B61" s="2" t="s">
        <v>148</v>
      </c>
      <c r="C61" s="2" t="s">
        <v>17</v>
      </c>
      <c r="D61" s="2" t="s">
        <v>115</v>
      </c>
      <c r="E61" s="2" t="s">
        <v>116</v>
      </c>
      <c r="F61" s="2" t="s">
        <v>20</v>
      </c>
      <c r="G61" s="2" t="s">
        <v>169</v>
      </c>
      <c r="H61" s="2">
        <v>399</v>
      </c>
      <c r="I61" s="2">
        <v>10</v>
      </c>
      <c r="J61" s="2">
        <v>60</v>
      </c>
      <c r="K61" s="2">
        <v>37.200000000000003</v>
      </c>
      <c r="L61" s="2">
        <f t="shared" si="4"/>
        <v>107.2</v>
      </c>
      <c r="M61" s="5">
        <f t="shared" si="3"/>
        <v>77.3</v>
      </c>
      <c r="N61" s="2" t="s">
        <v>21</v>
      </c>
      <c r="O61" s="2"/>
    </row>
    <row r="62" spans="1:15" x14ac:dyDescent="0.2">
      <c r="A62" s="2" t="s">
        <v>149</v>
      </c>
      <c r="B62" s="2" t="s">
        <v>150</v>
      </c>
      <c r="C62" s="2" t="s">
        <v>17</v>
      </c>
      <c r="D62" s="2" t="s">
        <v>115</v>
      </c>
      <c r="E62" s="2" t="s">
        <v>116</v>
      </c>
      <c r="F62" s="2" t="s">
        <v>20</v>
      </c>
      <c r="G62" s="2" t="s">
        <v>169</v>
      </c>
      <c r="H62" s="2">
        <v>396</v>
      </c>
      <c r="I62" s="2">
        <v>9</v>
      </c>
      <c r="J62" s="2">
        <v>74</v>
      </c>
      <c r="K62" s="2">
        <v>34</v>
      </c>
      <c r="L62" s="2">
        <f t="shared" si="4"/>
        <v>117</v>
      </c>
      <c r="M62" s="5">
        <f t="shared" si="3"/>
        <v>78.84</v>
      </c>
      <c r="N62" s="2" t="s">
        <v>21</v>
      </c>
      <c r="O62" s="2"/>
    </row>
    <row r="63" spans="1:15" x14ac:dyDescent="0.2">
      <c r="A63" s="2" t="s">
        <v>151</v>
      </c>
      <c r="B63" s="2" t="s">
        <v>152</v>
      </c>
      <c r="C63" s="2" t="s">
        <v>17</v>
      </c>
      <c r="D63" s="2" t="s">
        <v>115</v>
      </c>
      <c r="E63" s="2" t="s">
        <v>116</v>
      </c>
      <c r="F63" s="2" t="s">
        <v>20</v>
      </c>
      <c r="G63" s="2" t="s">
        <v>169</v>
      </c>
      <c r="H63" s="2">
        <v>395</v>
      </c>
      <c r="I63" s="2">
        <v>7</v>
      </c>
      <c r="J63" s="2">
        <v>60</v>
      </c>
      <c r="K63" s="2">
        <v>38.200000000000003</v>
      </c>
      <c r="L63" s="2">
        <f t="shared" si="4"/>
        <v>105.2</v>
      </c>
      <c r="M63" s="5">
        <f t="shared" si="3"/>
        <v>76.34</v>
      </c>
      <c r="N63" s="2" t="s">
        <v>34</v>
      </c>
      <c r="O63" s="2"/>
    </row>
    <row r="64" spans="1:15" x14ac:dyDescent="0.2">
      <c r="A64" s="2" t="s">
        <v>153</v>
      </c>
      <c r="B64" s="2" t="s">
        <v>154</v>
      </c>
      <c r="C64" s="2" t="s">
        <v>17</v>
      </c>
      <c r="D64" s="2" t="s">
        <v>115</v>
      </c>
      <c r="E64" s="2" t="s">
        <v>116</v>
      </c>
      <c r="F64" s="2" t="s">
        <v>20</v>
      </c>
      <c r="G64" s="2" t="s">
        <v>169</v>
      </c>
      <c r="H64" s="2">
        <v>393</v>
      </c>
      <c r="I64" s="2">
        <v>6</v>
      </c>
      <c r="J64" s="2">
        <v>87</v>
      </c>
      <c r="K64" s="2">
        <v>33.4</v>
      </c>
      <c r="L64" s="2">
        <f t="shared" ref="L64:L69" si="5">SUBTOTAL(9,I64:K64)</f>
        <v>126.4</v>
      </c>
      <c r="M64" s="5">
        <f t="shared" si="3"/>
        <v>80.3</v>
      </c>
      <c r="N64" s="2" t="s">
        <v>21</v>
      </c>
      <c r="O64" s="2"/>
    </row>
    <row r="65" spans="1:15" x14ac:dyDescent="0.2">
      <c r="A65" s="2" t="s">
        <v>155</v>
      </c>
      <c r="B65" s="2" t="s">
        <v>156</v>
      </c>
      <c r="C65" s="2" t="s">
        <v>17</v>
      </c>
      <c r="D65" s="2" t="s">
        <v>115</v>
      </c>
      <c r="E65" s="2" t="s">
        <v>116</v>
      </c>
      <c r="F65" s="2" t="s">
        <v>20</v>
      </c>
      <c r="G65" s="2" t="s">
        <v>169</v>
      </c>
      <c r="H65" s="2">
        <v>391</v>
      </c>
      <c r="I65" s="2">
        <v>6</v>
      </c>
      <c r="J65" s="2">
        <v>62</v>
      </c>
      <c r="K65" s="2">
        <v>37.200000000000003</v>
      </c>
      <c r="L65" s="2">
        <f t="shared" si="5"/>
        <v>105.2</v>
      </c>
      <c r="M65" s="5">
        <f t="shared" si="3"/>
        <v>75.78</v>
      </c>
      <c r="N65" s="2" t="s">
        <v>34</v>
      </c>
      <c r="O65" s="2"/>
    </row>
    <row r="66" spans="1:15" x14ac:dyDescent="0.2">
      <c r="A66" s="2" t="s">
        <v>157</v>
      </c>
      <c r="B66" s="2" t="s">
        <v>158</v>
      </c>
      <c r="C66" s="2" t="s">
        <v>17</v>
      </c>
      <c r="D66" s="2" t="s">
        <v>115</v>
      </c>
      <c r="E66" s="2" t="s">
        <v>116</v>
      </c>
      <c r="F66" s="2" t="s">
        <v>20</v>
      </c>
      <c r="G66" s="2" t="s">
        <v>169</v>
      </c>
      <c r="H66" s="2">
        <v>390</v>
      </c>
      <c r="I66" s="2">
        <v>6</v>
      </c>
      <c r="J66" s="2">
        <v>81</v>
      </c>
      <c r="K66" s="2">
        <v>30</v>
      </c>
      <c r="L66" s="2">
        <f t="shared" si="5"/>
        <v>117</v>
      </c>
      <c r="M66" s="5">
        <f t="shared" ref="M66:M97" si="6">(H66/5*0.7)+(L66/1.5*0.3)</f>
        <v>78</v>
      </c>
      <c r="N66" s="2" t="s">
        <v>21</v>
      </c>
      <c r="O66" s="2"/>
    </row>
    <row r="67" spans="1:15" x14ac:dyDescent="0.2">
      <c r="A67" s="2" t="s">
        <v>159</v>
      </c>
      <c r="B67" s="2" t="s">
        <v>160</v>
      </c>
      <c r="C67" s="2" t="s">
        <v>17</v>
      </c>
      <c r="D67" s="2" t="s">
        <v>115</v>
      </c>
      <c r="E67" s="2" t="s">
        <v>116</v>
      </c>
      <c r="F67" s="2" t="s">
        <v>20</v>
      </c>
      <c r="G67" s="2" t="s">
        <v>169</v>
      </c>
      <c r="H67" s="2">
        <v>389</v>
      </c>
      <c r="I67" s="2">
        <v>6</v>
      </c>
      <c r="J67" s="2">
        <v>60</v>
      </c>
      <c r="K67" s="2">
        <v>28.6</v>
      </c>
      <c r="L67" s="2">
        <f t="shared" si="5"/>
        <v>94.6</v>
      </c>
      <c r="M67" s="5">
        <f t="shared" si="6"/>
        <v>73.38</v>
      </c>
      <c r="N67" s="2" t="s">
        <v>34</v>
      </c>
      <c r="O67" s="2"/>
    </row>
    <row r="68" spans="1:15" x14ac:dyDescent="0.2">
      <c r="A68" s="2" t="s">
        <v>161</v>
      </c>
      <c r="B68" s="2" t="s">
        <v>162</v>
      </c>
      <c r="C68" s="2" t="s">
        <v>17</v>
      </c>
      <c r="D68" s="2" t="s">
        <v>115</v>
      </c>
      <c r="E68" s="2" t="s">
        <v>116</v>
      </c>
      <c r="F68" s="2" t="s">
        <v>20</v>
      </c>
      <c r="G68" s="2" t="s">
        <v>169</v>
      </c>
      <c r="H68" s="2">
        <v>388</v>
      </c>
      <c r="I68" s="2">
        <v>5</v>
      </c>
      <c r="J68" s="2">
        <v>66</v>
      </c>
      <c r="K68" s="2">
        <v>28.8</v>
      </c>
      <c r="L68" s="2">
        <f t="shared" si="5"/>
        <v>99.8</v>
      </c>
      <c r="M68" s="5">
        <f t="shared" si="6"/>
        <v>74.279999999999987</v>
      </c>
      <c r="N68" s="2" t="s">
        <v>34</v>
      </c>
      <c r="O68" s="2"/>
    </row>
    <row r="69" spans="1:15" x14ac:dyDescent="0.2">
      <c r="A69" s="2" t="s">
        <v>163</v>
      </c>
      <c r="B69" s="2" t="s">
        <v>164</v>
      </c>
      <c r="C69" s="2" t="s">
        <v>17</v>
      </c>
      <c r="D69" s="2" t="s">
        <v>115</v>
      </c>
      <c r="E69" s="2" t="s">
        <v>116</v>
      </c>
      <c r="F69" s="2" t="s">
        <v>20</v>
      </c>
      <c r="G69" s="2" t="s">
        <v>169</v>
      </c>
      <c r="H69" s="2">
        <v>388</v>
      </c>
      <c r="I69" s="2">
        <v>6</v>
      </c>
      <c r="J69" s="2">
        <v>51</v>
      </c>
      <c r="K69" s="2">
        <v>29.6</v>
      </c>
      <c r="L69" s="2">
        <f t="shared" si="5"/>
        <v>86.6</v>
      </c>
      <c r="M69" s="5">
        <f t="shared" si="6"/>
        <v>71.639999999999986</v>
      </c>
      <c r="N69" s="2" t="s">
        <v>34</v>
      </c>
      <c r="O69" s="2"/>
    </row>
    <row r="70" spans="1:15" x14ac:dyDescent="0.2">
      <c r="A70" s="2" t="s">
        <v>165</v>
      </c>
      <c r="B70" s="2" t="s">
        <v>166</v>
      </c>
      <c r="C70" s="2" t="s">
        <v>17</v>
      </c>
      <c r="D70" s="2" t="s">
        <v>57</v>
      </c>
      <c r="E70" s="2" t="s">
        <v>58</v>
      </c>
      <c r="F70" s="2" t="s">
        <v>20</v>
      </c>
      <c r="G70" s="2" t="s">
        <v>169</v>
      </c>
      <c r="H70" s="2">
        <v>336</v>
      </c>
      <c r="I70" s="2">
        <v>6</v>
      </c>
      <c r="J70" s="2">
        <v>73</v>
      </c>
      <c r="K70" s="2">
        <v>29</v>
      </c>
      <c r="L70" s="2">
        <f>SUBTOTAL(9,I70:K70)</f>
        <v>108</v>
      </c>
      <c r="M70" s="5">
        <f t="shared" si="6"/>
        <v>68.64</v>
      </c>
      <c r="N70" s="2" t="s">
        <v>21</v>
      </c>
      <c r="O70" s="6" t="s">
        <v>170</v>
      </c>
    </row>
    <row r="71" spans="1:15" x14ac:dyDescent="0.2">
      <c r="A71" s="2" t="s">
        <v>167</v>
      </c>
      <c r="B71" s="2" t="s">
        <v>168</v>
      </c>
      <c r="C71" s="2" t="s">
        <v>17</v>
      </c>
      <c r="D71" s="2" t="s">
        <v>57</v>
      </c>
      <c r="E71" s="2" t="s">
        <v>58</v>
      </c>
      <c r="F71" s="2" t="s">
        <v>20</v>
      </c>
      <c r="G71" s="2" t="s">
        <v>169</v>
      </c>
      <c r="H71" s="2">
        <v>294</v>
      </c>
      <c r="I71" s="2">
        <v>6</v>
      </c>
      <c r="J71" s="2">
        <v>77</v>
      </c>
      <c r="K71" s="2">
        <v>31.2</v>
      </c>
      <c r="L71" s="2">
        <f>SUBTOTAL(9,I71:K71)</f>
        <v>114.2</v>
      </c>
      <c r="M71" s="5">
        <f t="shared" si="6"/>
        <v>64</v>
      </c>
      <c r="N71" s="2" t="s">
        <v>34</v>
      </c>
      <c r="O71" s="6" t="s">
        <v>170</v>
      </c>
    </row>
  </sheetData>
  <autoFilter ref="A1:O71" xr:uid="{00000000-0009-0000-0000-000000000000}"/>
  <phoneticPr fontId="3" type="noConversion"/>
  <pageMargins left="0.7" right="0.7" top="0.75" bottom="0.75" header="0.3" footer="0.3"/>
  <pageSetup paperSize="8" scale="6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gxz</dc:creator>
  <cp:lastModifiedBy>星哲 郭</cp:lastModifiedBy>
  <dcterms:created xsi:type="dcterms:W3CDTF">2015-06-05T18:19:00Z</dcterms:created>
  <dcterms:modified xsi:type="dcterms:W3CDTF">2024-03-31T07:47:53Z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1D06A88E15ED4320B887954759C8CF60_12</vt:lpwstr>
  </property>
  <property fmtid="{D5CDD505-2E9C-101B-9397-08002B2CF9AE}" pid="3" name="KSOProductBuildVer">
    <vt:lpwstr>2052-12.1.0.16417</vt:lpwstr>
  </property>
</Properties>
</file>