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Lenovo\Desktop\办公文件\硕士相关\2025年考研\复试相关\一志愿\复试成绩\公布名单\"/>
    </mc:Choice>
  </mc:AlternateContent>
  <xr:revisionPtr revIDLastSave="0" documentId="13_ncr:1_{370C6345-6C1F-42B9-94B6-F0ACA2A647E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Sheet1!$A$1:$S$72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72" i="1" l="1"/>
  <c r="M72" i="1" s="1"/>
  <c r="L71" i="1"/>
  <c r="M71" i="1" s="1"/>
  <c r="L70" i="1"/>
  <c r="M70" i="1" s="1"/>
  <c r="L69" i="1"/>
  <c r="M69" i="1" s="1"/>
  <c r="L68" i="1"/>
  <c r="M68" i="1" s="1"/>
  <c r="L67" i="1"/>
  <c r="M67" i="1" s="1"/>
  <c r="L66" i="1"/>
  <c r="M66" i="1" s="1"/>
  <c r="L65" i="1"/>
  <c r="M65" i="1" s="1"/>
  <c r="L64" i="1"/>
  <c r="M64" i="1" s="1"/>
  <c r="L63" i="1"/>
  <c r="M63" i="1" s="1"/>
  <c r="L62" i="1"/>
  <c r="M62" i="1" s="1"/>
  <c r="L61" i="1"/>
  <c r="M61" i="1" s="1"/>
  <c r="L60" i="1"/>
  <c r="M60" i="1" s="1"/>
  <c r="L59" i="1"/>
  <c r="M59" i="1" s="1"/>
  <c r="L58" i="1"/>
  <c r="M58" i="1" s="1"/>
  <c r="L57" i="1"/>
  <c r="M57" i="1" s="1"/>
  <c r="L56" i="1"/>
  <c r="M56" i="1" s="1"/>
  <c r="L55" i="1"/>
  <c r="M55" i="1" s="1"/>
  <c r="L54" i="1"/>
  <c r="M54" i="1" s="1"/>
  <c r="L53" i="1"/>
  <c r="M53" i="1" s="1"/>
  <c r="L52" i="1"/>
  <c r="M52" i="1" s="1"/>
  <c r="L51" i="1"/>
  <c r="M51" i="1" s="1"/>
  <c r="L50" i="1"/>
  <c r="M50" i="1" s="1"/>
  <c r="L49" i="1"/>
  <c r="M49" i="1" s="1"/>
  <c r="L48" i="1"/>
  <c r="M48" i="1" s="1"/>
  <c r="L47" i="1"/>
  <c r="M47" i="1" s="1"/>
  <c r="L46" i="1"/>
  <c r="M46" i="1" s="1"/>
  <c r="L45" i="1"/>
  <c r="M45" i="1" s="1"/>
  <c r="L44" i="1"/>
  <c r="M44" i="1" s="1"/>
  <c r="L43" i="1"/>
  <c r="M43" i="1" s="1"/>
  <c r="L42" i="1"/>
  <c r="M42" i="1" s="1"/>
  <c r="L41" i="1"/>
  <c r="M41" i="1" s="1"/>
  <c r="L40" i="1"/>
  <c r="M40" i="1" s="1"/>
  <c r="L39" i="1"/>
  <c r="M39" i="1" s="1"/>
  <c r="L38" i="1"/>
  <c r="M38" i="1" s="1"/>
  <c r="L37" i="1"/>
  <c r="M37" i="1" s="1"/>
  <c r="L36" i="1"/>
  <c r="M36" i="1" s="1"/>
  <c r="L35" i="1"/>
  <c r="M35" i="1" s="1"/>
  <c r="L34" i="1"/>
  <c r="M34" i="1" s="1"/>
  <c r="L33" i="1"/>
  <c r="M33" i="1" s="1"/>
  <c r="L32" i="1"/>
  <c r="M32" i="1" s="1"/>
  <c r="L31" i="1"/>
  <c r="M31" i="1" s="1"/>
  <c r="L30" i="1"/>
  <c r="M30" i="1" s="1"/>
  <c r="L29" i="1"/>
  <c r="M29" i="1" s="1"/>
  <c r="L28" i="1"/>
  <c r="M28" i="1" s="1"/>
  <c r="L27" i="1"/>
  <c r="M27" i="1" s="1"/>
  <c r="L24" i="1"/>
  <c r="M24" i="1" s="1"/>
  <c r="L23" i="1"/>
  <c r="M23" i="1" s="1"/>
  <c r="L22" i="1"/>
  <c r="M22" i="1" s="1"/>
  <c r="L21" i="1"/>
  <c r="M21" i="1" s="1"/>
  <c r="L20" i="1"/>
  <c r="M20" i="1" s="1"/>
  <c r="L19" i="1"/>
  <c r="M19" i="1" s="1"/>
  <c r="L18" i="1"/>
  <c r="M18" i="1" s="1"/>
  <c r="L17" i="1"/>
  <c r="M17" i="1" s="1"/>
  <c r="L16" i="1"/>
  <c r="M16" i="1" s="1"/>
  <c r="L14" i="1"/>
  <c r="M14" i="1" s="1"/>
  <c r="L12" i="1"/>
  <c r="M12" i="1" s="1"/>
  <c r="L11" i="1"/>
  <c r="M11" i="1" s="1"/>
  <c r="L10" i="1"/>
  <c r="M10" i="1" s="1"/>
  <c r="L9" i="1"/>
  <c r="M9" i="1" s="1"/>
  <c r="L8" i="1"/>
  <c r="M8" i="1" s="1"/>
  <c r="L7" i="1"/>
  <c r="M7" i="1" s="1"/>
  <c r="L5" i="1"/>
  <c r="M5" i="1" s="1"/>
  <c r="L4" i="1"/>
  <c r="M4" i="1" s="1"/>
  <c r="L3" i="1"/>
  <c r="M3" i="1" s="1"/>
  <c r="L2" i="1"/>
  <c r="M2" i="1" s="1"/>
</calcChain>
</file>

<file path=xl/sharedStrings.xml><?xml version="1.0" encoding="utf-8"?>
<sst xmlns="http://schemas.openxmlformats.org/spreadsheetml/2006/main" count="606" uniqueCount="177">
  <si>
    <t>考生编号</t>
  </si>
  <si>
    <t>姓名</t>
  </si>
  <si>
    <t>外语口语听力交流能力成绩（10分）</t>
  </si>
  <si>
    <t>加试科目一</t>
  </si>
  <si>
    <t>加试一成绩</t>
  </si>
  <si>
    <t>加试科目二</t>
  </si>
  <si>
    <t>加试二成绩</t>
  </si>
  <si>
    <t>101655000003216</t>
  </si>
  <si>
    <t>解阳阳</t>
  </si>
  <si>
    <t>历史文化学院</t>
  </si>
  <si>
    <t>045109</t>
  </si>
  <si>
    <t>学科教学（历史）</t>
  </si>
  <si>
    <t>不区分研究方向</t>
  </si>
  <si>
    <t>101655000003195</t>
  </si>
  <si>
    <t>姜英杰</t>
  </si>
  <si>
    <t>101655000003202</t>
  </si>
  <si>
    <t>回傲铭</t>
  </si>
  <si>
    <t>101655000003206</t>
  </si>
  <si>
    <t>马永琦</t>
  </si>
  <si>
    <t>101655000003243</t>
  </si>
  <si>
    <t>孙雨</t>
  </si>
  <si>
    <t>缺考</t>
  </si>
  <si>
    <t>101655000003240</t>
  </si>
  <si>
    <t>刘阳</t>
  </si>
  <si>
    <t>101655000003193</t>
  </si>
  <si>
    <t>李晓旭</t>
  </si>
  <si>
    <t>101655000003261</t>
  </si>
  <si>
    <t>吴怡萱</t>
  </si>
  <si>
    <t>101655000003214</t>
  </si>
  <si>
    <t>周利平</t>
  </si>
  <si>
    <t>101655000003236</t>
  </si>
  <si>
    <t>曹弘煊</t>
  </si>
  <si>
    <t>101655000003209</t>
  </si>
  <si>
    <t>高熔荣</t>
  </si>
  <si>
    <t>101655000003199</t>
  </si>
  <si>
    <t>彭博</t>
  </si>
  <si>
    <t>101655000003233</t>
  </si>
  <si>
    <t>石志浩</t>
  </si>
  <si>
    <t>101655000003196</t>
  </si>
  <si>
    <t>滕苏慧</t>
  </si>
  <si>
    <t>101655000003229</t>
  </si>
  <si>
    <t>王千予</t>
  </si>
  <si>
    <t>101655000003242</t>
  </si>
  <si>
    <t>张诗悦</t>
  </si>
  <si>
    <t>101655000003198</t>
  </si>
  <si>
    <t>张凤婷</t>
  </si>
  <si>
    <t>101655000003256</t>
  </si>
  <si>
    <t>王野弛</t>
  </si>
  <si>
    <t>101655000003234</t>
  </si>
  <si>
    <t>卢昱儒</t>
  </si>
  <si>
    <t>101655000003238</t>
  </si>
  <si>
    <t>刘宇航</t>
  </si>
  <si>
    <t>101655000003211</t>
  </si>
  <si>
    <t>李俊儒</t>
  </si>
  <si>
    <t>101655000003221</t>
  </si>
  <si>
    <t>张逸阳</t>
  </si>
  <si>
    <t>101655000003255</t>
  </si>
  <si>
    <t>孔铃铭</t>
  </si>
  <si>
    <t>101655000003237</t>
  </si>
  <si>
    <t>刘芷宁</t>
  </si>
  <si>
    <t>101655000003252</t>
  </si>
  <si>
    <t>王琳琳</t>
  </si>
  <si>
    <t>101655000003200</t>
  </si>
  <si>
    <t>袁千皓</t>
  </si>
  <si>
    <t>101655000003262</t>
  </si>
  <si>
    <t>韩继睿</t>
  </si>
  <si>
    <t>101655000002212</t>
  </si>
  <si>
    <t>杜唯冬</t>
  </si>
  <si>
    <t>060100</t>
  </si>
  <si>
    <t>考古学</t>
  </si>
  <si>
    <t>101655000001512</t>
  </si>
  <si>
    <t>杨光远</t>
  </si>
  <si>
    <t>060200</t>
  </si>
  <si>
    <t>中国史</t>
  </si>
  <si>
    <t>101655000001649</t>
  </si>
  <si>
    <t>刘颖颖</t>
  </si>
  <si>
    <t>101655000001616</t>
  </si>
  <si>
    <t>倪政俞</t>
  </si>
  <si>
    <t>101655000001618</t>
  </si>
  <si>
    <t>马昱豪</t>
  </si>
  <si>
    <t>101655000001470</t>
  </si>
  <si>
    <t>李强</t>
  </si>
  <si>
    <t>101655000001599</t>
  </si>
  <si>
    <t>邱子硕</t>
  </si>
  <si>
    <t>101655000001644</t>
  </si>
  <si>
    <t>李永琪</t>
  </si>
  <si>
    <t>101655000001688</t>
  </si>
  <si>
    <t>李晨</t>
  </si>
  <si>
    <t>101655000001580</t>
  </si>
  <si>
    <t>王皓</t>
  </si>
  <si>
    <t>101655000001699</t>
  </si>
  <si>
    <t>柴源</t>
  </si>
  <si>
    <t>101655000001484</t>
  </si>
  <si>
    <t>董泽昶</t>
  </si>
  <si>
    <t>101655000001689</t>
  </si>
  <si>
    <t>刘家杭</t>
  </si>
  <si>
    <t>101655000001664</t>
  </si>
  <si>
    <t>孙逍鹏</t>
  </si>
  <si>
    <t>101655000001486</t>
  </si>
  <si>
    <t>张鑫楠</t>
  </si>
  <si>
    <t>101655000001525</t>
  </si>
  <si>
    <t>武云昊</t>
  </si>
  <si>
    <t>101655000001537</t>
  </si>
  <si>
    <t>闫力中</t>
  </si>
  <si>
    <t>101655000001487</t>
  </si>
  <si>
    <t>张家毓</t>
  </si>
  <si>
    <t>101655000001666</t>
  </si>
  <si>
    <t>高文豪</t>
  </si>
  <si>
    <t>101655000001471</t>
  </si>
  <si>
    <t>郭秋莲</t>
  </si>
  <si>
    <t>101655000001586</t>
  </si>
  <si>
    <t>郑博文</t>
  </si>
  <si>
    <t>101655000001637</t>
  </si>
  <si>
    <t>张迪</t>
  </si>
  <si>
    <t>101655000001521</t>
  </si>
  <si>
    <t>刘柏森</t>
  </si>
  <si>
    <t>101655000001566</t>
  </si>
  <si>
    <t>杨哮峰</t>
  </si>
  <si>
    <t>101655000001581</t>
  </si>
  <si>
    <t>喻兰茜</t>
  </si>
  <si>
    <t>101655000001651</t>
  </si>
  <si>
    <t>李思凡</t>
  </si>
  <si>
    <t>101655000001697</t>
  </si>
  <si>
    <t>李渊涛</t>
  </si>
  <si>
    <t>101655000004509</t>
  </si>
  <si>
    <t>张宇乐</t>
  </si>
  <si>
    <t>145100</t>
  </si>
  <si>
    <t>文物</t>
  </si>
  <si>
    <t>101655000004506</t>
  </si>
  <si>
    <t>于淑艳</t>
  </si>
  <si>
    <t>101655000004526</t>
  </si>
  <si>
    <t>牛梦瑶</t>
  </si>
  <si>
    <t>101655000004530</t>
  </si>
  <si>
    <t>徐思寒</t>
  </si>
  <si>
    <t>101655000004484</t>
  </si>
  <si>
    <t>徐文楠</t>
  </si>
  <si>
    <t>101655000004522</t>
  </si>
  <si>
    <t>赵苏曼</t>
  </si>
  <si>
    <t>101655000004527</t>
  </si>
  <si>
    <t>张梦瑶</t>
  </si>
  <si>
    <t>考古学概论</t>
  </si>
  <si>
    <t>文物基础知识与研究方法</t>
  </si>
  <si>
    <t>101655000004489</t>
  </si>
  <si>
    <t>潘泰江</t>
  </si>
  <si>
    <t>101655000004519</t>
  </si>
  <si>
    <t>孟鑫</t>
  </si>
  <si>
    <t>101655000004493</t>
  </si>
  <si>
    <t>王东民</t>
  </si>
  <si>
    <t>101655000004494</t>
  </si>
  <si>
    <t>冯钰涵</t>
  </si>
  <si>
    <t>101655000004515</t>
  </si>
  <si>
    <t>郎玉龙</t>
  </si>
  <si>
    <t>101655000004518</t>
  </si>
  <si>
    <t>杨帆</t>
  </si>
  <si>
    <t>101655000004499</t>
  </si>
  <si>
    <t>杨芷</t>
  </si>
  <si>
    <t>101655000004498</t>
  </si>
  <si>
    <t>李泽</t>
  </si>
  <si>
    <t>101655000004496</t>
  </si>
  <si>
    <t>李辛夷</t>
  </si>
  <si>
    <t>101655000004529</t>
  </si>
  <si>
    <t>张雨桐</t>
  </si>
  <si>
    <t>报考院系所名称</t>
    <phoneticPr fontId="5" type="noConversion"/>
  </si>
  <si>
    <t>报考专业代码</t>
    <phoneticPr fontId="5" type="noConversion"/>
  </si>
  <si>
    <t>报考专业名称</t>
    <phoneticPr fontId="5" type="noConversion"/>
  </si>
  <si>
    <t>报考研究方向名称</t>
    <phoneticPr fontId="5" type="noConversion"/>
  </si>
  <si>
    <t>报考学习方式</t>
    <phoneticPr fontId="5" type="noConversion"/>
  </si>
  <si>
    <t>初试总分</t>
    <phoneticPr fontId="5" type="noConversion"/>
  </si>
  <si>
    <t>专业知识考核（100分）</t>
    <phoneticPr fontId="5" type="noConversion"/>
  </si>
  <si>
    <t>综合素质（40分）</t>
    <phoneticPr fontId="5" type="noConversion"/>
  </si>
  <si>
    <t>复试总成绩</t>
    <phoneticPr fontId="5" type="noConversion"/>
  </si>
  <si>
    <t>最后总分</t>
    <phoneticPr fontId="5" type="noConversion"/>
  </si>
  <si>
    <t>加分政策、士兵计划</t>
    <phoneticPr fontId="5" type="noConversion"/>
  </si>
  <si>
    <t>全日制</t>
  </si>
  <si>
    <t>拟录取</t>
  </si>
  <si>
    <t>未录取</t>
  </si>
  <si>
    <t>录取情况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</si>
</sst>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);\(0.00\)"/>
    <numFmt numFmtId="177" formatCode="0.00_ "/>
    <numFmt numFmtId="178" formatCode="0.00_);[Red]\(0.00\)"/>
  </numFmts>
  <fonts count="7" x14ac:knownFonts="1">
    <font>
      <sz val="11"/>
      <color theme="1"/>
      <name val="等线"/>
      <charset val="134"/>
      <scheme val="minor"/>
    </font>
    <font>
      <sz val="8"/>
      <color theme="1"/>
      <name val="等线"/>
      <family val="3"/>
      <charset val="134"/>
      <scheme val="minor"/>
    </font>
    <font>
      <sz val="6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1"/>
      <color indexed="8"/>
      <name val="等线"/>
      <family val="3"/>
      <charset val="134"/>
    </font>
    <font>
      <sz val="9"/>
      <name val="宋体"/>
      <family val="3"/>
      <charset val="134"/>
    </font>
    <font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178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4"/>
  <sheetViews>
    <sheetView tabSelected="1" workbookViewId="0">
      <selection activeCell="H27" sqref="H27"/>
    </sheetView>
  </sheetViews>
  <sheetFormatPr defaultColWidth="9" defaultRowHeight="14.25" x14ac:dyDescent="0.2"/>
  <cols>
    <col min="1" max="1" width="17.25" style="3" bestFit="1" customWidth="1"/>
    <col min="2" max="2" width="9.25" style="3" bestFit="1" customWidth="1"/>
    <col min="3" max="3" width="17" style="3" bestFit="1" customWidth="1"/>
    <col min="4" max="4" width="11.125" style="3" bestFit="1" customWidth="1"/>
    <col min="5" max="5" width="17.25" style="3" bestFit="1" customWidth="1"/>
    <col min="6" max="6" width="19.125" style="3" bestFit="1" customWidth="1"/>
    <col min="7" max="7" width="9.25" style="3" bestFit="1" customWidth="1"/>
    <col min="8" max="9" width="11.125" style="3" bestFit="1" customWidth="1"/>
    <col min="10" max="11" width="9.25" style="3" bestFit="1" customWidth="1"/>
    <col min="12" max="12" width="9.25" style="4" bestFit="1" customWidth="1"/>
    <col min="13" max="13" width="7.375" style="3" bestFit="1" customWidth="1"/>
    <col min="14" max="14" width="13" style="13" bestFit="1" customWidth="1"/>
    <col min="15" max="15" width="11" style="3" bestFit="1" customWidth="1"/>
    <col min="16" max="16" width="11.125" style="3" bestFit="1" customWidth="1"/>
    <col min="17" max="17" width="23.5" style="3" bestFit="1" customWidth="1"/>
    <col min="18" max="18" width="11.125" style="3" bestFit="1" customWidth="1"/>
    <col min="19" max="19" width="9.25" style="3" bestFit="1" customWidth="1"/>
    <col min="20" max="16384" width="9" style="3"/>
  </cols>
  <sheetData>
    <row r="1" spans="1:19" customFormat="1" ht="40.5" customHeight="1" x14ac:dyDescent="0.2">
      <c r="A1" s="7" t="s">
        <v>0</v>
      </c>
      <c r="B1" s="7" t="s">
        <v>1</v>
      </c>
      <c r="C1" s="7" t="s">
        <v>162</v>
      </c>
      <c r="D1" s="7" t="s">
        <v>163</v>
      </c>
      <c r="E1" s="7" t="s">
        <v>164</v>
      </c>
      <c r="F1" s="7" t="s">
        <v>165</v>
      </c>
      <c r="G1" s="7" t="s">
        <v>166</v>
      </c>
      <c r="H1" s="7" t="s">
        <v>167</v>
      </c>
      <c r="I1" s="7" t="s">
        <v>2</v>
      </c>
      <c r="J1" s="7" t="s">
        <v>168</v>
      </c>
      <c r="K1" s="7" t="s">
        <v>169</v>
      </c>
      <c r="L1" s="7" t="s">
        <v>170</v>
      </c>
      <c r="M1" s="8" t="s">
        <v>171</v>
      </c>
      <c r="N1" s="9" t="s">
        <v>176</v>
      </c>
      <c r="O1" s="9" t="s">
        <v>3</v>
      </c>
      <c r="P1" s="9" t="s">
        <v>4</v>
      </c>
      <c r="Q1" s="9" t="s">
        <v>5</v>
      </c>
      <c r="R1" s="9" t="s">
        <v>6</v>
      </c>
      <c r="S1" s="7" t="s">
        <v>172</v>
      </c>
    </row>
    <row r="2" spans="1:19" customFormat="1" x14ac:dyDescent="0.2">
      <c r="A2" s="10" t="s">
        <v>7</v>
      </c>
      <c r="B2" s="10" t="s">
        <v>8</v>
      </c>
      <c r="C2" s="10" t="s">
        <v>9</v>
      </c>
      <c r="D2" s="10" t="s">
        <v>10</v>
      </c>
      <c r="E2" s="10" t="s">
        <v>11</v>
      </c>
      <c r="F2" s="10" t="s">
        <v>12</v>
      </c>
      <c r="G2" s="10" t="s">
        <v>173</v>
      </c>
      <c r="H2" s="10">
        <v>410</v>
      </c>
      <c r="I2" s="11">
        <v>8</v>
      </c>
      <c r="J2" s="11">
        <v>87</v>
      </c>
      <c r="K2" s="11">
        <v>36.200000000000003</v>
      </c>
      <c r="L2" s="10">
        <f>SUM(I2:K2)</f>
        <v>131.19999999999999</v>
      </c>
      <c r="M2" s="10">
        <f>ROUND((H2/5*0.7)+L2/1.5*0.3,2)</f>
        <v>83.64</v>
      </c>
      <c r="N2" s="12" t="s">
        <v>174</v>
      </c>
      <c r="O2" s="10"/>
      <c r="P2" s="10"/>
      <c r="Q2" s="10"/>
      <c r="R2" s="10"/>
      <c r="S2" s="10"/>
    </row>
    <row r="3" spans="1:19" customFormat="1" x14ac:dyDescent="0.2">
      <c r="A3" s="10" t="s">
        <v>13</v>
      </c>
      <c r="B3" s="10" t="s">
        <v>14</v>
      </c>
      <c r="C3" s="10" t="s">
        <v>9</v>
      </c>
      <c r="D3" s="10" t="s">
        <v>10</v>
      </c>
      <c r="E3" s="10" t="s">
        <v>11</v>
      </c>
      <c r="F3" s="10" t="s">
        <v>12</v>
      </c>
      <c r="G3" s="10" t="s">
        <v>173</v>
      </c>
      <c r="H3" s="10">
        <v>409</v>
      </c>
      <c r="I3" s="11">
        <v>8</v>
      </c>
      <c r="J3" s="11">
        <v>79</v>
      </c>
      <c r="K3" s="11">
        <v>37</v>
      </c>
      <c r="L3" s="10">
        <f t="shared" ref="L3:L58" si="0">SUM(I3:K3)</f>
        <v>124</v>
      </c>
      <c r="M3" s="10">
        <f>ROUND((H3/5*0.7)+L3/1.5*0.3,2)</f>
        <v>82.06</v>
      </c>
      <c r="N3" s="12" t="s">
        <v>174</v>
      </c>
      <c r="O3" s="10"/>
      <c r="P3" s="10"/>
      <c r="Q3" s="10"/>
      <c r="R3" s="10"/>
      <c r="S3" s="10"/>
    </row>
    <row r="4" spans="1:19" customFormat="1" x14ac:dyDescent="0.2">
      <c r="A4" s="10" t="s">
        <v>15</v>
      </c>
      <c r="B4" s="10" t="s">
        <v>16</v>
      </c>
      <c r="C4" s="10" t="s">
        <v>9</v>
      </c>
      <c r="D4" s="10" t="s">
        <v>10</v>
      </c>
      <c r="E4" s="10" t="s">
        <v>11</v>
      </c>
      <c r="F4" s="10" t="s">
        <v>12</v>
      </c>
      <c r="G4" s="10" t="s">
        <v>173</v>
      </c>
      <c r="H4" s="10">
        <v>406</v>
      </c>
      <c r="I4" s="11">
        <v>8</v>
      </c>
      <c r="J4" s="11">
        <v>79</v>
      </c>
      <c r="K4" s="11">
        <v>33.200000000000003</v>
      </c>
      <c r="L4" s="10">
        <f t="shared" si="0"/>
        <v>120.2</v>
      </c>
      <c r="M4" s="10">
        <f>ROUND((H4/5*0.7)+L4/1.5*0.3,2)</f>
        <v>80.88</v>
      </c>
      <c r="N4" s="12" t="s">
        <v>174</v>
      </c>
      <c r="O4" s="10"/>
      <c r="P4" s="10"/>
      <c r="Q4" s="10"/>
      <c r="R4" s="10"/>
      <c r="S4" s="10"/>
    </row>
    <row r="5" spans="1:19" customFormat="1" x14ac:dyDescent="0.2">
      <c r="A5" s="10" t="s">
        <v>17</v>
      </c>
      <c r="B5" s="10" t="s">
        <v>18</v>
      </c>
      <c r="C5" s="10" t="s">
        <v>9</v>
      </c>
      <c r="D5" s="10" t="s">
        <v>10</v>
      </c>
      <c r="E5" s="10" t="s">
        <v>11</v>
      </c>
      <c r="F5" s="10" t="s">
        <v>12</v>
      </c>
      <c r="G5" s="10" t="s">
        <v>173</v>
      </c>
      <c r="H5" s="10">
        <v>406</v>
      </c>
      <c r="I5" s="11">
        <v>7</v>
      </c>
      <c r="J5" s="11">
        <v>80</v>
      </c>
      <c r="K5" s="11">
        <v>34.6</v>
      </c>
      <c r="L5" s="10">
        <f t="shared" si="0"/>
        <v>121.6</v>
      </c>
      <c r="M5" s="10">
        <f>ROUND((H5/5*0.7)+L5/1.5*0.3,2)</f>
        <v>81.16</v>
      </c>
      <c r="N5" s="12" t="s">
        <v>174</v>
      </c>
      <c r="O5" s="10"/>
      <c r="P5" s="10"/>
      <c r="Q5" s="10"/>
      <c r="R5" s="10"/>
      <c r="S5" s="10"/>
    </row>
    <row r="6" spans="1:19" customFormat="1" x14ac:dyDescent="0.2">
      <c r="A6" s="10" t="s">
        <v>19</v>
      </c>
      <c r="B6" s="10" t="s">
        <v>20</v>
      </c>
      <c r="C6" s="10" t="s">
        <v>9</v>
      </c>
      <c r="D6" s="10" t="s">
        <v>10</v>
      </c>
      <c r="E6" s="10" t="s">
        <v>11</v>
      </c>
      <c r="F6" s="10" t="s">
        <v>12</v>
      </c>
      <c r="G6" s="10" t="s">
        <v>173</v>
      </c>
      <c r="H6" s="10">
        <v>406</v>
      </c>
      <c r="I6" s="11" t="s">
        <v>21</v>
      </c>
      <c r="J6" s="11" t="s">
        <v>21</v>
      </c>
      <c r="K6" s="11" t="s">
        <v>21</v>
      </c>
      <c r="L6" s="10">
        <v>0</v>
      </c>
      <c r="M6" s="10">
        <v>56.84</v>
      </c>
      <c r="N6" s="12" t="s">
        <v>175</v>
      </c>
      <c r="O6" s="10"/>
      <c r="P6" s="10"/>
      <c r="Q6" s="10"/>
      <c r="R6" s="10"/>
      <c r="S6" s="10"/>
    </row>
    <row r="7" spans="1:19" customFormat="1" x14ac:dyDescent="0.2">
      <c r="A7" s="10" t="s">
        <v>22</v>
      </c>
      <c r="B7" s="10" t="s">
        <v>23</v>
      </c>
      <c r="C7" s="10" t="s">
        <v>9</v>
      </c>
      <c r="D7" s="10" t="s">
        <v>10</v>
      </c>
      <c r="E7" s="10" t="s">
        <v>11</v>
      </c>
      <c r="F7" s="10" t="s">
        <v>12</v>
      </c>
      <c r="G7" s="10" t="s">
        <v>173</v>
      </c>
      <c r="H7" s="10">
        <v>395</v>
      </c>
      <c r="I7" s="11">
        <v>8.5</v>
      </c>
      <c r="J7" s="11">
        <v>84</v>
      </c>
      <c r="K7" s="11">
        <v>36</v>
      </c>
      <c r="L7" s="10">
        <f t="shared" si="0"/>
        <v>128.5</v>
      </c>
      <c r="M7" s="10">
        <f t="shared" ref="M7:M12" si="1">ROUND((H7/5*0.7)+L7/1.5*0.3,2)</f>
        <v>81</v>
      </c>
      <c r="N7" s="12" t="s">
        <v>174</v>
      </c>
      <c r="O7" s="10"/>
      <c r="P7" s="10"/>
      <c r="Q7" s="10"/>
      <c r="R7" s="10"/>
      <c r="S7" s="10"/>
    </row>
    <row r="8" spans="1:19" customFormat="1" x14ac:dyDescent="0.2">
      <c r="A8" s="10" t="s">
        <v>24</v>
      </c>
      <c r="B8" s="10" t="s">
        <v>25</v>
      </c>
      <c r="C8" s="10" t="s">
        <v>9</v>
      </c>
      <c r="D8" s="10" t="s">
        <v>10</v>
      </c>
      <c r="E8" s="10" t="s">
        <v>11</v>
      </c>
      <c r="F8" s="10" t="s">
        <v>12</v>
      </c>
      <c r="G8" s="10" t="s">
        <v>173</v>
      </c>
      <c r="H8" s="10">
        <v>389</v>
      </c>
      <c r="I8" s="11">
        <v>6.5</v>
      </c>
      <c r="J8" s="11">
        <v>80</v>
      </c>
      <c r="K8" s="11">
        <v>32.4</v>
      </c>
      <c r="L8" s="10">
        <f t="shared" si="0"/>
        <v>118.9</v>
      </c>
      <c r="M8" s="10">
        <f t="shared" si="1"/>
        <v>78.239999999999995</v>
      </c>
      <c r="N8" s="12" t="s">
        <v>174</v>
      </c>
      <c r="O8" s="10"/>
      <c r="P8" s="10"/>
      <c r="Q8" s="10"/>
      <c r="R8" s="10"/>
      <c r="S8" s="10"/>
    </row>
    <row r="9" spans="1:19" customFormat="1" x14ac:dyDescent="0.2">
      <c r="A9" s="10" t="s">
        <v>26</v>
      </c>
      <c r="B9" s="10" t="s">
        <v>27</v>
      </c>
      <c r="C9" s="10" t="s">
        <v>9</v>
      </c>
      <c r="D9" s="10" t="s">
        <v>10</v>
      </c>
      <c r="E9" s="10" t="s">
        <v>11</v>
      </c>
      <c r="F9" s="10" t="s">
        <v>12</v>
      </c>
      <c r="G9" s="10" t="s">
        <v>173</v>
      </c>
      <c r="H9" s="10">
        <v>387</v>
      </c>
      <c r="I9" s="11">
        <v>8</v>
      </c>
      <c r="J9" s="11">
        <v>87</v>
      </c>
      <c r="K9" s="11">
        <v>36.6</v>
      </c>
      <c r="L9" s="10">
        <f t="shared" si="0"/>
        <v>131.6</v>
      </c>
      <c r="M9" s="10">
        <f t="shared" si="1"/>
        <v>80.5</v>
      </c>
      <c r="N9" s="12" t="s">
        <v>174</v>
      </c>
      <c r="O9" s="10"/>
      <c r="P9" s="10"/>
      <c r="Q9" s="10"/>
      <c r="R9" s="10"/>
      <c r="S9" s="10"/>
    </row>
    <row r="10" spans="1:19" customFormat="1" x14ac:dyDescent="0.2">
      <c r="A10" s="10" t="s">
        <v>28</v>
      </c>
      <c r="B10" s="10" t="s">
        <v>29</v>
      </c>
      <c r="C10" s="10" t="s">
        <v>9</v>
      </c>
      <c r="D10" s="10" t="s">
        <v>10</v>
      </c>
      <c r="E10" s="10" t="s">
        <v>11</v>
      </c>
      <c r="F10" s="10" t="s">
        <v>12</v>
      </c>
      <c r="G10" s="10" t="s">
        <v>173</v>
      </c>
      <c r="H10" s="10">
        <v>384</v>
      </c>
      <c r="I10" s="11">
        <v>7.5</v>
      </c>
      <c r="J10" s="11">
        <v>76</v>
      </c>
      <c r="K10" s="11">
        <v>35</v>
      </c>
      <c r="L10" s="10">
        <f t="shared" si="0"/>
        <v>118.5</v>
      </c>
      <c r="M10" s="10">
        <f t="shared" si="1"/>
        <v>77.459999999999994</v>
      </c>
      <c r="N10" s="12" t="s">
        <v>174</v>
      </c>
      <c r="O10" s="10"/>
      <c r="P10" s="10"/>
      <c r="Q10" s="10"/>
      <c r="R10" s="10"/>
      <c r="S10" s="10"/>
    </row>
    <row r="11" spans="1:19" customFormat="1" x14ac:dyDescent="0.2">
      <c r="A11" s="10" t="s">
        <v>30</v>
      </c>
      <c r="B11" s="10" t="s">
        <v>31</v>
      </c>
      <c r="C11" s="10" t="s">
        <v>9</v>
      </c>
      <c r="D11" s="10" t="s">
        <v>10</v>
      </c>
      <c r="E11" s="10" t="s">
        <v>11</v>
      </c>
      <c r="F11" s="10" t="s">
        <v>12</v>
      </c>
      <c r="G11" s="10" t="s">
        <v>173</v>
      </c>
      <c r="H11" s="10">
        <v>382</v>
      </c>
      <c r="I11" s="11">
        <v>8</v>
      </c>
      <c r="J11" s="11">
        <v>78</v>
      </c>
      <c r="K11" s="11">
        <v>36.4</v>
      </c>
      <c r="L11" s="10">
        <f t="shared" si="0"/>
        <v>122.4</v>
      </c>
      <c r="M11" s="10">
        <f t="shared" si="1"/>
        <v>77.959999999999994</v>
      </c>
      <c r="N11" s="12" t="s">
        <v>174</v>
      </c>
      <c r="O11" s="10"/>
      <c r="P11" s="10"/>
      <c r="Q11" s="10"/>
      <c r="R11" s="10"/>
      <c r="S11" s="10"/>
    </row>
    <row r="12" spans="1:19" customFormat="1" x14ac:dyDescent="0.2">
      <c r="A12" s="10" t="s">
        <v>32</v>
      </c>
      <c r="B12" s="10" t="s">
        <v>33</v>
      </c>
      <c r="C12" s="10" t="s">
        <v>9</v>
      </c>
      <c r="D12" s="10" t="s">
        <v>10</v>
      </c>
      <c r="E12" s="10" t="s">
        <v>11</v>
      </c>
      <c r="F12" s="10" t="s">
        <v>12</v>
      </c>
      <c r="G12" s="10" t="s">
        <v>173</v>
      </c>
      <c r="H12" s="10">
        <v>380</v>
      </c>
      <c r="I12" s="11">
        <v>7.5</v>
      </c>
      <c r="J12" s="11">
        <v>81</v>
      </c>
      <c r="K12" s="11">
        <v>34.799999999999997</v>
      </c>
      <c r="L12" s="10">
        <f t="shared" si="0"/>
        <v>123.3</v>
      </c>
      <c r="M12" s="10">
        <f t="shared" si="1"/>
        <v>77.86</v>
      </c>
      <c r="N12" s="12" t="s">
        <v>174</v>
      </c>
      <c r="O12" s="10"/>
      <c r="P12" s="10"/>
      <c r="Q12" s="10"/>
      <c r="R12" s="10"/>
      <c r="S12" s="10"/>
    </row>
    <row r="13" spans="1:19" customFormat="1" x14ac:dyDescent="0.2">
      <c r="A13" s="10" t="s">
        <v>34</v>
      </c>
      <c r="B13" s="10" t="s">
        <v>35</v>
      </c>
      <c r="C13" s="10" t="s">
        <v>9</v>
      </c>
      <c r="D13" s="10" t="s">
        <v>10</v>
      </c>
      <c r="E13" s="10" t="s">
        <v>11</v>
      </c>
      <c r="F13" s="10" t="s">
        <v>12</v>
      </c>
      <c r="G13" s="10" t="s">
        <v>173</v>
      </c>
      <c r="H13" s="10">
        <v>378</v>
      </c>
      <c r="I13" s="11" t="s">
        <v>21</v>
      </c>
      <c r="J13" s="11" t="s">
        <v>21</v>
      </c>
      <c r="K13" s="11" t="s">
        <v>21</v>
      </c>
      <c r="L13" s="10">
        <v>0</v>
      </c>
      <c r="M13" s="10">
        <v>52.92</v>
      </c>
      <c r="N13" s="12" t="s">
        <v>175</v>
      </c>
      <c r="O13" s="10"/>
      <c r="P13" s="10"/>
      <c r="Q13" s="10"/>
      <c r="R13" s="10"/>
      <c r="S13" s="10"/>
    </row>
    <row r="14" spans="1:19" customFormat="1" x14ac:dyDescent="0.2">
      <c r="A14" s="10" t="s">
        <v>36</v>
      </c>
      <c r="B14" s="10" t="s">
        <v>37</v>
      </c>
      <c r="C14" s="10" t="s">
        <v>9</v>
      </c>
      <c r="D14" s="10" t="s">
        <v>10</v>
      </c>
      <c r="E14" s="10" t="s">
        <v>11</v>
      </c>
      <c r="F14" s="10" t="s">
        <v>12</v>
      </c>
      <c r="G14" s="10" t="s">
        <v>173</v>
      </c>
      <c r="H14" s="10">
        <v>377</v>
      </c>
      <c r="I14" s="11">
        <v>8.5</v>
      </c>
      <c r="J14" s="11">
        <v>85</v>
      </c>
      <c r="K14" s="11">
        <v>31.4</v>
      </c>
      <c r="L14" s="10">
        <f t="shared" si="0"/>
        <v>124.9</v>
      </c>
      <c r="M14" s="10">
        <f>ROUND((H14/5*0.7)+L14/1.5*0.3,2)</f>
        <v>77.760000000000005</v>
      </c>
      <c r="N14" s="12" t="s">
        <v>174</v>
      </c>
      <c r="O14" s="10"/>
      <c r="P14" s="10"/>
      <c r="Q14" s="10"/>
      <c r="R14" s="10"/>
      <c r="S14" s="10"/>
    </row>
    <row r="15" spans="1:19" customFormat="1" x14ac:dyDescent="0.2">
      <c r="A15" s="10" t="s">
        <v>38</v>
      </c>
      <c r="B15" s="10" t="s">
        <v>39</v>
      </c>
      <c r="C15" s="10" t="s">
        <v>9</v>
      </c>
      <c r="D15" s="10" t="s">
        <v>10</v>
      </c>
      <c r="E15" s="10" t="s">
        <v>11</v>
      </c>
      <c r="F15" s="10" t="s">
        <v>12</v>
      </c>
      <c r="G15" s="10" t="s">
        <v>173</v>
      </c>
      <c r="H15" s="10">
        <v>376</v>
      </c>
      <c r="I15" s="11" t="s">
        <v>21</v>
      </c>
      <c r="J15" s="11" t="s">
        <v>21</v>
      </c>
      <c r="K15" s="11" t="s">
        <v>21</v>
      </c>
      <c r="L15" s="10">
        <v>0</v>
      </c>
      <c r="M15" s="10">
        <v>52.64</v>
      </c>
      <c r="N15" s="12" t="s">
        <v>175</v>
      </c>
      <c r="O15" s="10"/>
      <c r="P15" s="10"/>
      <c r="Q15" s="10"/>
      <c r="R15" s="10"/>
      <c r="S15" s="10"/>
    </row>
    <row r="16" spans="1:19" customFormat="1" x14ac:dyDescent="0.2">
      <c r="A16" s="10" t="s">
        <v>40</v>
      </c>
      <c r="B16" s="10" t="s">
        <v>41</v>
      </c>
      <c r="C16" s="10" t="s">
        <v>9</v>
      </c>
      <c r="D16" s="10" t="s">
        <v>10</v>
      </c>
      <c r="E16" s="10" t="s">
        <v>11</v>
      </c>
      <c r="F16" s="10" t="s">
        <v>12</v>
      </c>
      <c r="G16" s="10" t="s">
        <v>173</v>
      </c>
      <c r="H16" s="10">
        <v>376</v>
      </c>
      <c r="I16" s="11">
        <v>7</v>
      </c>
      <c r="J16" s="11">
        <v>83</v>
      </c>
      <c r="K16" s="11">
        <v>33.4</v>
      </c>
      <c r="L16" s="10">
        <f t="shared" si="0"/>
        <v>123.4</v>
      </c>
      <c r="M16" s="10">
        <f t="shared" ref="M16:M24" si="2">ROUND((H16/5*0.7)+L16/1.5*0.3,2)</f>
        <v>77.319999999999993</v>
      </c>
      <c r="N16" s="12" t="s">
        <v>174</v>
      </c>
      <c r="O16" s="10"/>
      <c r="P16" s="10"/>
      <c r="Q16" s="10"/>
      <c r="R16" s="10"/>
      <c r="S16" s="10"/>
    </row>
    <row r="17" spans="1:19" customFormat="1" x14ac:dyDescent="0.2">
      <c r="A17" s="10" t="s">
        <v>42</v>
      </c>
      <c r="B17" s="10" t="s">
        <v>43</v>
      </c>
      <c r="C17" s="10" t="s">
        <v>9</v>
      </c>
      <c r="D17" s="10" t="s">
        <v>10</v>
      </c>
      <c r="E17" s="10" t="s">
        <v>11</v>
      </c>
      <c r="F17" s="10" t="s">
        <v>12</v>
      </c>
      <c r="G17" s="10" t="s">
        <v>173</v>
      </c>
      <c r="H17" s="10">
        <v>374</v>
      </c>
      <c r="I17" s="11">
        <v>8</v>
      </c>
      <c r="J17" s="11">
        <v>83</v>
      </c>
      <c r="K17" s="11">
        <v>34.4</v>
      </c>
      <c r="L17" s="10">
        <f t="shared" si="0"/>
        <v>125.4</v>
      </c>
      <c r="M17" s="10">
        <f t="shared" si="2"/>
        <v>77.44</v>
      </c>
      <c r="N17" s="12" t="s">
        <v>174</v>
      </c>
      <c r="O17" s="10"/>
      <c r="P17" s="10"/>
      <c r="Q17" s="10"/>
      <c r="R17" s="10"/>
      <c r="S17" s="10"/>
    </row>
    <row r="18" spans="1:19" customFormat="1" x14ac:dyDescent="0.2">
      <c r="A18" s="10" t="s">
        <v>44</v>
      </c>
      <c r="B18" s="10" t="s">
        <v>45</v>
      </c>
      <c r="C18" s="10" t="s">
        <v>9</v>
      </c>
      <c r="D18" s="10" t="s">
        <v>10</v>
      </c>
      <c r="E18" s="10" t="s">
        <v>11</v>
      </c>
      <c r="F18" s="10" t="s">
        <v>12</v>
      </c>
      <c r="G18" s="10" t="s">
        <v>173</v>
      </c>
      <c r="H18" s="10">
        <v>370</v>
      </c>
      <c r="I18" s="11">
        <v>7.5</v>
      </c>
      <c r="J18" s="11">
        <v>87</v>
      </c>
      <c r="K18" s="11">
        <v>33.799999999999997</v>
      </c>
      <c r="L18" s="10">
        <f t="shared" si="0"/>
        <v>128.30000000000001</v>
      </c>
      <c r="M18" s="10">
        <f t="shared" si="2"/>
        <v>77.459999999999994</v>
      </c>
      <c r="N18" s="12" t="s">
        <v>174</v>
      </c>
      <c r="O18" s="10"/>
      <c r="P18" s="10"/>
      <c r="Q18" s="10"/>
      <c r="R18" s="10"/>
      <c r="S18" s="10"/>
    </row>
    <row r="19" spans="1:19" customFormat="1" x14ac:dyDescent="0.2">
      <c r="A19" s="10" t="s">
        <v>46</v>
      </c>
      <c r="B19" s="10" t="s">
        <v>47</v>
      </c>
      <c r="C19" s="10" t="s">
        <v>9</v>
      </c>
      <c r="D19" s="10" t="s">
        <v>10</v>
      </c>
      <c r="E19" s="10" t="s">
        <v>11</v>
      </c>
      <c r="F19" s="10" t="s">
        <v>12</v>
      </c>
      <c r="G19" s="10" t="s">
        <v>173</v>
      </c>
      <c r="H19" s="10">
        <v>368</v>
      </c>
      <c r="I19" s="11">
        <v>6</v>
      </c>
      <c r="J19" s="11">
        <v>83</v>
      </c>
      <c r="K19" s="11">
        <v>31.6</v>
      </c>
      <c r="L19" s="10">
        <f t="shared" si="0"/>
        <v>120.6</v>
      </c>
      <c r="M19" s="10">
        <f t="shared" si="2"/>
        <v>75.64</v>
      </c>
      <c r="N19" s="12" t="s">
        <v>174</v>
      </c>
      <c r="O19" s="10"/>
      <c r="P19" s="10"/>
      <c r="Q19" s="10"/>
      <c r="R19" s="10"/>
      <c r="S19" s="10"/>
    </row>
    <row r="20" spans="1:19" customFormat="1" x14ac:dyDescent="0.2">
      <c r="A20" s="10" t="s">
        <v>48</v>
      </c>
      <c r="B20" s="10" t="s">
        <v>49</v>
      </c>
      <c r="C20" s="10" t="s">
        <v>9</v>
      </c>
      <c r="D20" s="10" t="s">
        <v>10</v>
      </c>
      <c r="E20" s="10" t="s">
        <v>11</v>
      </c>
      <c r="F20" s="10" t="s">
        <v>12</v>
      </c>
      <c r="G20" s="10" t="s">
        <v>173</v>
      </c>
      <c r="H20" s="10">
        <v>368</v>
      </c>
      <c r="I20" s="11">
        <v>8</v>
      </c>
      <c r="J20" s="11">
        <v>84</v>
      </c>
      <c r="K20" s="11">
        <v>36</v>
      </c>
      <c r="L20" s="10">
        <f t="shared" si="0"/>
        <v>128</v>
      </c>
      <c r="M20" s="10">
        <f t="shared" si="2"/>
        <v>77.12</v>
      </c>
      <c r="N20" s="12" t="s">
        <v>174</v>
      </c>
      <c r="O20" s="10"/>
      <c r="P20" s="10"/>
      <c r="Q20" s="10"/>
      <c r="R20" s="10"/>
      <c r="S20" s="10"/>
    </row>
    <row r="21" spans="1:19" customFormat="1" x14ac:dyDescent="0.2">
      <c r="A21" s="10" t="s">
        <v>50</v>
      </c>
      <c r="B21" s="10" t="s">
        <v>51</v>
      </c>
      <c r="C21" s="10" t="s">
        <v>9</v>
      </c>
      <c r="D21" s="10" t="s">
        <v>10</v>
      </c>
      <c r="E21" s="10" t="s">
        <v>11</v>
      </c>
      <c r="F21" s="10" t="s">
        <v>12</v>
      </c>
      <c r="G21" s="10" t="s">
        <v>173</v>
      </c>
      <c r="H21" s="10">
        <v>367</v>
      </c>
      <c r="I21" s="11">
        <v>8</v>
      </c>
      <c r="J21" s="11">
        <v>86</v>
      </c>
      <c r="K21" s="11">
        <v>33.799999999999997</v>
      </c>
      <c r="L21" s="10">
        <f t="shared" si="0"/>
        <v>127.8</v>
      </c>
      <c r="M21" s="10">
        <f t="shared" si="2"/>
        <v>76.94</v>
      </c>
      <c r="N21" s="12" t="s">
        <v>174</v>
      </c>
      <c r="O21" s="10"/>
      <c r="P21" s="10"/>
      <c r="Q21" s="10"/>
      <c r="R21" s="10"/>
      <c r="S21" s="10"/>
    </row>
    <row r="22" spans="1:19" customFormat="1" x14ac:dyDescent="0.2">
      <c r="A22" s="10" t="s">
        <v>52</v>
      </c>
      <c r="B22" s="10" t="s">
        <v>53</v>
      </c>
      <c r="C22" s="10" t="s">
        <v>9</v>
      </c>
      <c r="D22" s="10" t="s">
        <v>10</v>
      </c>
      <c r="E22" s="10" t="s">
        <v>11</v>
      </c>
      <c r="F22" s="10" t="s">
        <v>12</v>
      </c>
      <c r="G22" s="10" t="s">
        <v>173</v>
      </c>
      <c r="H22" s="10">
        <v>365</v>
      </c>
      <c r="I22" s="11">
        <v>5</v>
      </c>
      <c r="J22" s="11">
        <v>91</v>
      </c>
      <c r="K22" s="11">
        <v>33.4</v>
      </c>
      <c r="L22" s="10">
        <f t="shared" si="0"/>
        <v>129.4</v>
      </c>
      <c r="M22" s="10">
        <f t="shared" si="2"/>
        <v>76.98</v>
      </c>
      <c r="N22" s="12" t="s">
        <v>174</v>
      </c>
      <c r="O22" s="10"/>
      <c r="P22" s="10"/>
      <c r="Q22" s="10"/>
      <c r="R22" s="10"/>
      <c r="S22" s="10"/>
    </row>
    <row r="23" spans="1:19" customFormat="1" x14ac:dyDescent="0.2">
      <c r="A23" s="10" t="s">
        <v>54</v>
      </c>
      <c r="B23" s="10" t="s">
        <v>55</v>
      </c>
      <c r="C23" s="10" t="s">
        <v>9</v>
      </c>
      <c r="D23" s="10" t="s">
        <v>10</v>
      </c>
      <c r="E23" s="10" t="s">
        <v>11</v>
      </c>
      <c r="F23" s="10" t="s">
        <v>12</v>
      </c>
      <c r="G23" s="10" t="s">
        <v>173</v>
      </c>
      <c r="H23" s="10">
        <v>364</v>
      </c>
      <c r="I23" s="11">
        <v>8.3000000000000007</v>
      </c>
      <c r="J23" s="11">
        <v>82</v>
      </c>
      <c r="K23" s="11">
        <v>35</v>
      </c>
      <c r="L23" s="10">
        <f t="shared" si="0"/>
        <v>125.3</v>
      </c>
      <c r="M23" s="10">
        <f t="shared" si="2"/>
        <v>76.02</v>
      </c>
      <c r="N23" s="12" t="s">
        <v>174</v>
      </c>
      <c r="O23" s="10"/>
      <c r="P23" s="10"/>
      <c r="Q23" s="10"/>
      <c r="R23" s="10"/>
      <c r="S23" s="10"/>
    </row>
    <row r="24" spans="1:19" customFormat="1" x14ac:dyDescent="0.2">
      <c r="A24" s="10" t="s">
        <v>56</v>
      </c>
      <c r="B24" s="10" t="s">
        <v>57</v>
      </c>
      <c r="C24" s="10" t="s">
        <v>9</v>
      </c>
      <c r="D24" s="10" t="s">
        <v>10</v>
      </c>
      <c r="E24" s="10" t="s">
        <v>11</v>
      </c>
      <c r="F24" s="10" t="s">
        <v>12</v>
      </c>
      <c r="G24" s="10" t="s">
        <v>173</v>
      </c>
      <c r="H24" s="10">
        <v>364</v>
      </c>
      <c r="I24" s="11">
        <v>6</v>
      </c>
      <c r="J24" s="11">
        <v>84</v>
      </c>
      <c r="K24" s="11">
        <v>35.6</v>
      </c>
      <c r="L24" s="10">
        <f t="shared" si="0"/>
        <v>125.6</v>
      </c>
      <c r="M24" s="10">
        <f t="shared" si="2"/>
        <v>76.08</v>
      </c>
      <c r="N24" s="12" t="s">
        <v>174</v>
      </c>
      <c r="O24" s="10"/>
      <c r="P24" s="10"/>
      <c r="Q24" s="10"/>
      <c r="R24" s="10"/>
      <c r="S24" s="10"/>
    </row>
    <row r="25" spans="1:19" customFormat="1" x14ac:dyDescent="0.2">
      <c r="A25" s="10" t="s">
        <v>58</v>
      </c>
      <c r="B25" s="10" t="s">
        <v>59</v>
      </c>
      <c r="C25" s="10" t="s">
        <v>9</v>
      </c>
      <c r="D25" s="10" t="s">
        <v>10</v>
      </c>
      <c r="E25" s="10" t="s">
        <v>11</v>
      </c>
      <c r="F25" s="10" t="s">
        <v>12</v>
      </c>
      <c r="G25" s="10" t="s">
        <v>173</v>
      </c>
      <c r="H25" s="10">
        <v>361</v>
      </c>
      <c r="I25" s="11" t="s">
        <v>21</v>
      </c>
      <c r="J25" s="11" t="s">
        <v>21</v>
      </c>
      <c r="K25" s="11" t="s">
        <v>21</v>
      </c>
      <c r="L25" s="10">
        <v>0</v>
      </c>
      <c r="M25" s="10">
        <v>50.54</v>
      </c>
      <c r="N25" s="12" t="s">
        <v>175</v>
      </c>
      <c r="O25" s="10"/>
      <c r="P25" s="10"/>
      <c r="Q25" s="10"/>
      <c r="R25" s="10"/>
      <c r="S25" s="10"/>
    </row>
    <row r="26" spans="1:19" customFormat="1" x14ac:dyDescent="0.2">
      <c r="A26" s="10" t="s">
        <v>60</v>
      </c>
      <c r="B26" s="10" t="s">
        <v>61</v>
      </c>
      <c r="C26" s="10" t="s">
        <v>9</v>
      </c>
      <c r="D26" s="10" t="s">
        <v>10</v>
      </c>
      <c r="E26" s="10" t="s">
        <v>11</v>
      </c>
      <c r="F26" s="10" t="s">
        <v>12</v>
      </c>
      <c r="G26" s="10" t="s">
        <v>173</v>
      </c>
      <c r="H26" s="10">
        <v>360</v>
      </c>
      <c r="I26" s="11" t="s">
        <v>21</v>
      </c>
      <c r="J26" s="11" t="s">
        <v>21</v>
      </c>
      <c r="K26" s="11" t="s">
        <v>21</v>
      </c>
      <c r="L26" s="10">
        <v>0</v>
      </c>
      <c r="M26" s="10">
        <v>50.4</v>
      </c>
      <c r="N26" s="12" t="s">
        <v>175</v>
      </c>
      <c r="O26" s="10"/>
      <c r="P26" s="10"/>
      <c r="Q26" s="10"/>
      <c r="R26" s="10"/>
      <c r="S26" s="10"/>
    </row>
    <row r="27" spans="1:19" customFormat="1" x14ac:dyDescent="0.2">
      <c r="A27" s="10" t="s">
        <v>62</v>
      </c>
      <c r="B27" s="10" t="s">
        <v>63</v>
      </c>
      <c r="C27" s="10" t="s">
        <v>9</v>
      </c>
      <c r="D27" s="10" t="s">
        <v>10</v>
      </c>
      <c r="E27" s="10" t="s">
        <v>11</v>
      </c>
      <c r="F27" s="10" t="s">
        <v>12</v>
      </c>
      <c r="G27" s="10" t="s">
        <v>173</v>
      </c>
      <c r="H27" s="10">
        <v>358</v>
      </c>
      <c r="I27" s="11">
        <v>7</v>
      </c>
      <c r="J27" s="11">
        <v>79</v>
      </c>
      <c r="K27" s="11">
        <v>31.8</v>
      </c>
      <c r="L27" s="10">
        <f t="shared" si="0"/>
        <v>117.8</v>
      </c>
      <c r="M27" s="10">
        <f t="shared" ref="M27:M72" si="3">ROUND((H27/5*0.7)+L27/1.5*0.3,2)</f>
        <v>73.680000000000007</v>
      </c>
      <c r="N27" s="12" t="s">
        <v>174</v>
      </c>
      <c r="O27" s="10"/>
      <c r="P27" s="10"/>
      <c r="Q27" s="10"/>
      <c r="R27" s="10"/>
      <c r="S27" s="10"/>
    </row>
    <row r="28" spans="1:19" customFormat="1" x14ac:dyDescent="0.2">
      <c r="A28" s="10" t="s">
        <v>64</v>
      </c>
      <c r="B28" s="10" t="s">
        <v>65</v>
      </c>
      <c r="C28" s="10" t="s">
        <v>9</v>
      </c>
      <c r="D28" s="10" t="s">
        <v>10</v>
      </c>
      <c r="E28" s="10" t="s">
        <v>11</v>
      </c>
      <c r="F28" s="10" t="s">
        <v>12</v>
      </c>
      <c r="G28" s="10" t="s">
        <v>173</v>
      </c>
      <c r="H28" s="10">
        <v>354</v>
      </c>
      <c r="I28" s="11">
        <v>6</v>
      </c>
      <c r="J28" s="11">
        <v>84</v>
      </c>
      <c r="K28" s="11">
        <v>34.200000000000003</v>
      </c>
      <c r="L28" s="10">
        <f t="shared" si="0"/>
        <v>124.2</v>
      </c>
      <c r="M28" s="10">
        <f t="shared" si="3"/>
        <v>74.400000000000006</v>
      </c>
      <c r="N28" s="12" t="s">
        <v>174</v>
      </c>
      <c r="O28" s="10"/>
      <c r="P28" s="10"/>
      <c r="Q28" s="10"/>
      <c r="R28" s="10"/>
      <c r="S28" s="10"/>
    </row>
    <row r="29" spans="1:19" customFormat="1" x14ac:dyDescent="0.2">
      <c r="A29" s="10" t="s">
        <v>66</v>
      </c>
      <c r="B29" s="10" t="s">
        <v>67</v>
      </c>
      <c r="C29" s="10" t="s">
        <v>9</v>
      </c>
      <c r="D29" s="10" t="s">
        <v>68</v>
      </c>
      <c r="E29" s="10" t="s">
        <v>69</v>
      </c>
      <c r="F29" s="10" t="s">
        <v>12</v>
      </c>
      <c r="G29" s="10" t="s">
        <v>173</v>
      </c>
      <c r="H29" s="10">
        <v>360</v>
      </c>
      <c r="I29" s="11">
        <v>8</v>
      </c>
      <c r="J29" s="11">
        <v>65</v>
      </c>
      <c r="K29" s="11">
        <v>33.6</v>
      </c>
      <c r="L29" s="10">
        <f t="shared" si="0"/>
        <v>106.6</v>
      </c>
      <c r="M29" s="10">
        <f t="shared" si="3"/>
        <v>71.72</v>
      </c>
      <c r="N29" s="12" t="s">
        <v>174</v>
      </c>
      <c r="O29" s="10"/>
      <c r="P29" s="10"/>
      <c r="Q29" s="10"/>
      <c r="R29" s="10"/>
      <c r="S29" s="10"/>
    </row>
    <row r="30" spans="1:19" customFormat="1" x14ac:dyDescent="0.2">
      <c r="A30" s="10" t="s">
        <v>70</v>
      </c>
      <c r="B30" s="10" t="s">
        <v>71</v>
      </c>
      <c r="C30" s="10" t="s">
        <v>9</v>
      </c>
      <c r="D30" s="10" t="s">
        <v>72</v>
      </c>
      <c r="E30" s="10" t="s">
        <v>73</v>
      </c>
      <c r="F30" s="10" t="s">
        <v>12</v>
      </c>
      <c r="G30" s="10" t="s">
        <v>173</v>
      </c>
      <c r="H30" s="10">
        <v>379</v>
      </c>
      <c r="I30" s="11">
        <v>8</v>
      </c>
      <c r="J30" s="11">
        <v>85</v>
      </c>
      <c r="K30" s="11">
        <v>37.4</v>
      </c>
      <c r="L30" s="10">
        <f t="shared" si="0"/>
        <v>130.4</v>
      </c>
      <c r="M30" s="10">
        <f t="shared" si="3"/>
        <v>79.14</v>
      </c>
      <c r="N30" s="12" t="s">
        <v>174</v>
      </c>
      <c r="O30" s="10"/>
      <c r="P30" s="10"/>
      <c r="Q30" s="10"/>
      <c r="R30" s="10"/>
      <c r="S30" s="10"/>
    </row>
    <row r="31" spans="1:19" customFormat="1" x14ac:dyDescent="0.2">
      <c r="A31" s="10" t="s">
        <v>74</v>
      </c>
      <c r="B31" s="10" t="s">
        <v>75</v>
      </c>
      <c r="C31" s="10" t="s">
        <v>9</v>
      </c>
      <c r="D31" s="10" t="s">
        <v>72</v>
      </c>
      <c r="E31" s="10" t="s">
        <v>73</v>
      </c>
      <c r="F31" s="10" t="s">
        <v>12</v>
      </c>
      <c r="G31" s="10" t="s">
        <v>173</v>
      </c>
      <c r="H31" s="10">
        <v>367</v>
      </c>
      <c r="I31" s="11">
        <v>8</v>
      </c>
      <c r="J31" s="11">
        <v>75</v>
      </c>
      <c r="K31" s="11">
        <v>35.4</v>
      </c>
      <c r="L31" s="10">
        <f t="shared" si="0"/>
        <v>118.4</v>
      </c>
      <c r="M31" s="10">
        <f t="shared" si="3"/>
        <v>75.06</v>
      </c>
      <c r="N31" s="12" t="s">
        <v>174</v>
      </c>
      <c r="O31" s="10"/>
      <c r="P31" s="10"/>
      <c r="Q31" s="10"/>
      <c r="R31" s="10"/>
      <c r="S31" s="10"/>
    </row>
    <row r="32" spans="1:19" customFormat="1" x14ac:dyDescent="0.2">
      <c r="A32" s="10" t="s">
        <v>76</v>
      </c>
      <c r="B32" s="10" t="s">
        <v>77</v>
      </c>
      <c r="C32" s="10" t="s">
        <v>9</v>
      </c>
      <c r="D32" s="10" t="s">
        <v>72</v>
      </c>
      <c r="E32" s="10" t="s">
        <v>73</v>
      </c>
      <c r="F32" s="10" t="s">
        <v>12</v>
      </c>
      <c r="G32" s="10" t="s">
        <v>173</v>
      </c>
      <c r="H32" s="10">
        <v>362</v>
      </c>
      <c r="I32" s="11">
        <v>9</v>
      </c>
      <c r="J32" s="11">
        <v>66</v>
      </c>
      <c r="K32" s="11">
        <v>35.4</v>
      </c>
      <c r="L32" s="10">
        <f t="shared" si="0"/>
        <v>110.4</v>
      </c>
      <c r="M32" s="10">
        <f t="shared" si="3"/>
        <v>72.760000000000005</v>
      </c>
      <c r="N32" s="12" t="s">
        <v>174</v>
      </c>
      <c r="O32" s="10"/>
      <c r="P32" s="10"/>
      <c r="Q32" s="10"/>
      <c r="R32" s="10"/>
      <c r="S32" s="10"/>
    </row>
    <row r="33" spans="1:19" customFormat="1" x14ac:dyDescent="0.2">
      <c r="A33" s="10" t="s">
        <v>78</v>
      </c>
      <c r="B33" s="10" t="s">
        <v>79</v>
      </c>
      <c r="C33" s="10" t="s">
        <v>9</v>
      </c>
      <c r="D33" s="10" t="s">
        <v>72</v>
      </c>
      <c r="E33" s="10" t="s">
        <v>73</v>
      </c>
      <c r="F33" s="10" t="s">
        <v>12</v>
      </c>
      <c r="G33" s="10" t="s">
        <v>173</v>
      </c>
      <c r="H33" s="10">
        <v>362</v>
      </c>
      <c r="I33" s="11">
        <v>7</v>
      </c>
      <c r="J33" s="11">
        <v>90</v>
      </c>
      <c r="K33" s="11">
        <v>31.2</v>
      </c>
      <c r="L33" s="10">
        <f t="shared" si="0"/>
        <v>128.19999999999999</v>
      </c>
      <c r="M33" s="10">
        <f t="shared" si="3"/>
        <v>76.319999999999993</v>
      </c>
      <c r="N33" s="12" t="s">
        <v>174</v>
      </c>
      <c r="O33" s="10"/>
      <c r="P33" s="10"/>
      <c r="Q33" s="10"/>
      <c r="R33" s="10"/>
      <c r="S33" s="10"/>
    </row>
    <row r="34" spans="1:19" customFormat="1" x14ac:dyDescent="0.2">
      <c r="A34" s="10" t="s">
        <v>80</v>
      </c>
      <c r="B34" s="10" t="s">
        <v>81</v>
      </c>
      <c r="C34" s="10" t="s">
        <v>9</v>
      </c>
      <c r="D34" s="10" t="s">
        <v>72</v>
      </c>
      <c r="E34" s="10" t="s">
        <v>73</v>
      </c>
      <c r="F34" s="10" t="s">
        <v>12</v>
      </c>
      <c r="G34" s="10" t="s">
        <v>173</v>
      </c>
      <c r="H34" s="10">
        <v>360</v>
      </c>
      <c r="I34" s="11">
        <v>8</v>
      </c>
      <c r="J34" s="11">
        <v>69</v>
      </c>
      <c r="K34" s="11">
        <v>36.6</v>
      </c>
      <c r="L34" s="10">
        <f t="shared" si="0"/>
        <v>113.6</v>
      </c>
      <c r="M34" s="10">
        <f t="shared" si="3"/>
        <v>73.12</v>
      </c>
      <c r="N34" s="12" t="s">
        <v>174</v>
      </c>
      <c r="O34" s="10"/>
      <c r="P34" s="10"/>
      <c r="Q34" s="10"/>
      <c r="R34" s="10"/>
      <c r="S34" s="10"/>
    </row>
    <row r="35" spans="1:19" customFormat="1" x14ac:dyDescent="0.2">
      <c r="A35" s="10" t="s">
        <v>82</v>
      </c>
      <c r="B35" s="10" t="s">
        <v>83</v>
      </c>
      <c r="C35" s="10" t="s">
        <v>9</v>
      </c>
      <c r="D35" s="10" t="s">
        <v>72</v>
      </c>
      <c r="E35" s="10" t="s">
        <v>73</v>
      </c>
      <c r="F35" s="10" t="s">
        <v>12</v>
      </c>
      <c r="G35" s="10" t="s">
        <v>173</v>
      </c>
      <c r="H35" s="10">
        <v>359</v>
      </c>
      <c r="I35" s="11">
        <v>7</v>
      </c>
      <c r="J35" s="11">
        <v>91</v>
      </c>
      <c r="K35" s="11">
        <v>36.6</v>
      </c>
      <c r="L35" s="10">
        <f t="shared" si="0"/>
        <v>134.6</v>
      </c>
      <c r="M35" s="10">
        <f t="shared" si="3"/>
        <v>77.180000000000007</v>
      </c>
      <c r="N35" s="12" t="s">
        <v>174</v>
      </c>
      <c r="O35" s="10"/>
      <c r="P35" s="10"/>
      <c r="Q35" s="10"/>
      <c r="R35" s="10"/>
      <c r="S35" s="10"/>
    </row>
    <row r="36" spans="1:19" customFormat="1" x14ac:dyDescent="0.2">
      <c r="A36" s="10" t="s">
        <v>84</v>
      </c>
      <c r="B36" s="10" t="s">
        <v>85</v>
      </c>
      <c r="C36" s="10" t="s">
        <v>9</v>
      </c>
      <c r="D36" s="10" t="s">
        <v>72</v>
      </c>
      <c r="E36" s="10" t="s">
        <v>73</v>
      </c>
      <c r="F36" s="10" t="s">
        <v>12</v>
      </c>
      <c r="G36" s="10" t="s">
        <v>173</v>
      </c>
      <c r="H36" s="10">
        <v>358</v>
      </c>
      <c r="I36" s="11">
        <v>7</v>
      </c>
      <c r="J36" s="11">
        <v>74</v>
      </c>
      <c r="K36" s="11">
        <v>35.4</v>
      </c>
      <c r="L36" s="10">
        <f t="shared" si="0"/>
        <v>116.4</v>
      </c>
      <c r="M36" s="10">
        <f t="shared" si="3"/>
        <v>73.400000000000006</v>
      </c>
      <c r="N36" s="12" t="s">
        <v>174</v>
      </c>
      <c r="O36" s="10"/>
      <c r="P36" s="10"/>
      <c r="Q36" s="10"/>
      <c r="R36" s="10"/>
      <c r="S36" s="10"/>
    </row>
    <row r="37" spans="1:19" customFormat="1" x14ac:dyDescent="0.2">
      <c r="A37" s="10" t="s">
        <v>86</v>
      </c>
      <c r="B37" s="10" t="s">
        <v>87</v>
      </c>
      <c r="C37" s="10" t="s">
        <v>9</v>
      </c>
      <c r="D37" s="10" t="s">
        <v>72</v>
      </c>
      <c r="E37" s="10" t="s">
        <v>73</v>
      </c>
      <c r="F37" s="10" t="s">
        <v>12</v>
      </c>
      <c r="G37" s="10" t="s">
        <v>173</v>
      </c>
      <c r="H37" s="10">
        <v>357</v>
      </c>
      <c r="I37" s="11">
        <v>8</v>
      </c>
      <c r="J37" s="11">
        <v>70</v>
      </c>
      <c r="K37" s="11">
        <v>36.6</v>
      </c>
      <c r="L37" s="10">
        <f t="shared" si="0"/>
        <v>114.6</v>
      </c>
      <c r="M37" s="10">
        <f t="shared" si="3"/>
        <v>72.900000000000006</v>
      </c>
      <c r="N37" s="12" t="s">
        <v>174</v>
      </c>
      <c r="O37" s="10"/>
      <c r="P37" s="10"/>
      <c r="Q37" s="10"/>
      <c r="R37" s="10"/>
      <c r="S37" s="10"/>
    </row>
    <row r="38" spans="1:19" customFormat="1" x14ac:dyDescent="0.2">
      <c r="A38" s="10" t="s">
        <v>88</v>
      </c>
      <c r="B38" s="10" t="s">
        <v>89</v>
      </c>
      <c r="C38" s="10" t="s">
        <v>9</v>
      </c>
      <c r="D38" s="10" t="s">
        <v>72</v>
      </c>
      <c r="E38" s="10" t="s">
        <v>73</v>
      </c>
      <c r="F38" s="10" t="s">
        <v>12</v>
      </c>
      <c r="G38" s="10" t="s">
        <v>173</v>
      </c>
      <c r="H38" s="10">
        <v>357</v>
      </c>
      <c r="I38" s="11">
        <v>7</v>
      </c>
      <c r="J38" s="11">
        <v>61</v>
      </c>
      <c r="K38" s="11">
        <v>35.200000000000003</v>
      </c>
      <c r="L38" s="10">
        <f t="shared" si="0"/>
        <v>103.2</v>
      </c>
      <c r="M38" s="10">
        <f t="shared" si="3"/>
        <v>70.62</v>
      </c>
      <c r="N38" s="12" t="s">
        <v>174</v>
      </c>
      <c r="O38" s="10"/>
      <c r="P38" s="10"/>
      <c r="Q38" s="10"/>
      <c r="R38" s="10"/>
      <c r="S38" s="10"/>
    </row>
    <row r="39" spans="1:19" customFormat="1" x14ac:dyDescent="0.2">
      <c r="A39" s="10" t="s">
        <v>90</v>
      </c>
      <c r="B39" s="10" t="s">
        <v>91</v>
      </c>
      <c r="C39" s="10" t="s">
        <v>9</v>
      </c>
      <c r="D39" s="10" t="s">
        <v>72</v>
      </c>
      <c r="E39" s="10" t="s">
        <v>73</v>
      </c>
      <c r="F39" s="10" t="s">
        <v>12</v>
      </c>
      <c r="G39" s="10" t="s">
        <v>173</v>
      </c>
      <c r="H39" s="10">
        <v>356</v>
      </c>
      <c r="I39" s="11">
        <v>8</v>
      </c>
      <c r="J39" s="11">
        <v>62</v>
      </c>
      <c r="K39" s="11">
        <v>34.6</v>
      </c>
      <c r="L39" s="10">
        <f t="shared" si="0"/>
        <v>104.6</v>
      </c>
      <c r="M39" s="10">
        <f t="shared" si="3"/>
        <v>70.760000000000005</v>
      </c>
      <c r="N39" s="12" t="s">
        <v>174</v>
      </c>
      <c r="O39" s="10"/>
      <c r="P39" s="10"/>
      <c r="Q39" s="10"/>
      <c r="R39" s="10"/>
      <c r="S39" s="10"/>
    </row>
    <row r="40" spans="1:19" customFormat="1" x14ac:dyDescent="0.2">
      <c r="A40" s="10" t="s">
        <v>92</v>
      </c>
      <c r="B40" s="10" t="s">
        <v>93</v>
      </c>
      <c r="C40" s="10" t="s">
        <v>9</v>
      </c>
      <c r="D40" s="10" t="s">
        <v>72</v>
      </c>
      <c r="E40" s="10" t="s">
        <v>73</v>
      </c>
      <c r="F40" s="10" t="s">
        <v>12</v>
      </c>
      <c r="G40" s="10" t="s">
        <v>173</v>
      </c>
      <c r="H40" s="10">
        <v>354</v>
      </c>
      <c r="I40" s="11">
        <v>7</v>
      </c>
      <c r="J40" s="11">
        <v>62</v>
      </c>
      <c r="K40" s="11">
        <v>32.799999999999997</v>
      </c>
      <c r="L40" s="10">
        <f t="shared" si="0"/>
        <v>101.8</v>
      </c>
      <c r="M40" s="10">
        <f t="shared" si="3"/>
        <v>69.92</v>
      </c>
      <c r="N40" s="12" t="s">
        <v>174</v>
      </c>
      <c r="O40" s="10"/>
      <c r="P40" s="10"/>
      <c r="Q40" s="10"/>
      <c r="R40" s="10"/>
      <c r="S40" s="10"/>
    </row>
    <row r="41" spans="1:19" customFormat="1" x14ac:dyDescent="0.2">
      <c r="A41" s="10" t="s">
        <v>94</v>
      </c>
      <c r="B41" s="10" t="s">
        <v>95</v>
      </c>
      <c r="C41" s="10" t="s">
        <v>9</v>
      </c>
      <c r="D41" s="10" t="s">
        <v>72</v>
      </c>
      <c r="E41" s="10" t="s">
        <v>73</v>
      </c>
      <c r="F41" s="10" t="s">
        <v>12</v>
      </c>
      <c r="G41" s="10" t="s">
        <v>173</v>
      </c>
      <c r="H41" s="10">
        <v>353</v>
      </c>
      <c r="I41" s="11">
        <v>9</v>
      </c>
      <c r="J41" s="11">
        <v>71</v>
      </c>
      <c r="K41" s="11">
        <v>37.799999999999997</v>
      </c>
      <c r="L41" s="10">
        <f t="shared" si="0"/>
        <v>117.8</v>
      </c>
      <c r="M41" s="10">
        <f t="shared" si="3"/>
        <v>72.98</v>
      </c>
      <c r="N41" s="12" t="s">
        <v>174</v>
      </c>
      <c r="O41" s="10"/>
      <c r="P41" s="10"/>
      <c r="Q41" s="10"/>
      <c r="R41" s="10"/>
      <c r="S41" s="10"/>
    </row>
    <row r="42" spans="1:19" customFormat="1" x14ac:dyDescent="0.2">
      <c r="A42" s="10" t="s">
        <v>96</v>
      </c>
      <c r="B42" s="10" t="s">
        <v>97</v>
      </c>
      <c r="C42" s="10" t="s">
        <v>9</v>
      </c>
      <c r="D42" s="10" t="s">
        <v>72</v>
      </c>
      <c r="E42" s="10" t="s">
        <v>73</v>
      </c>
      <c r="F42" s="10" t="s">
        <v>12</v>
      </c>
      <c r="G42" s="10" t="s">
        <v>173</v>
      </c>
      <c r="H42" s="10">
        <v>353</v>
      </c>
      <c r="I42" s="11">
        <v>8</v>
      </c>
      <c r="J42" s="11">
        <v>69</v>
      </c>
      <c r="K42" s="11">
        <v>34.200000000000003</v>
      </c>
      <c r="L42" s="10">
        <f t="shared" si="0"/>
        <v>111.2</v>
      </c>
      <c r="M42" s="10">
        <f t="shared" si="3"/>
        <v>71.66</v>
      </c>
      <c r="N42" s="12" t="s">
        <v>174</v>
      </c>
      <c r="O42" s="10"/>
      <c r="P42" s="10"/>
      <c r="Q42" s="10"/>
      <c r="R42" s="10"/>
      <c r="S42" s="10"/>
    </row>
    <row r="43" spans="1:19" customFormat="1" x14ac:dyDescent="0.2">
      <c r="A43" s="10" t="s">
        <v>98</v>
      </c>
      <c r="B43" s="10" t="s">
        <v>99</v>
      </c>
      <c r="C43" s="10" t="s">
        <v>9</v>
      </c>
      <c r="D43" s="10" t="s">
        <v>72</v>
      </c>
      <c r="E43" s="10" t="s">
        <v>73</v>
      </c>
      <c r="F43" s="10" t="s">
        <v>12</v>
      </c>
      <c r="G43" s="10" t="s">
        <v>173</v>
      </c>
      <c r="H43" s="10">
        <v>352</v>
      </c>
      <c r="I43" s="11">
        <v>9</v>
      </c>
      <c r="J43" s="11">
        <v>71</v>
      </c>
      <c r="K43" s="11">
        <v>37</v>
      </c>
      <c r="L43" s="10">
        <f t="shared" si="0"/>
        <v>117</v>
      </c>
      <c r="M43" s="10">
        <f t="shared" si="3"/>
        <v>72.680000000000007</v>
      </c>
      <c r="N43" s="12" t="s">
        <v>174</v>
      </c>
      <c r="O43" s="10"/>
      <c r="P43" s="10"/>
      <c r="Q43" s="10"/>
      <c r="R43" s="10"/>
      <c r="S43" s="10"/>
    </row>
    <row r="44" spans="1:19" customFormat="1" x14ac:dyDescent="0.2">
      <c r="A44" s="10" t="s">
        <v>100</v>
      </c>
      <c r="B44" s="10" t="s">
        <v>101</v>
      </c>
      <c r="C44" s="10" t="s">
        <v>9</v>
      </c>
      <c r="D44" s="10" t="s">
        <v>72</v>
      </c>
      <c r="E44" s="10" t="s">
        <v>73</v>
      </c>
      <c r="F44" s="10" t="s">
        <v>12</v>
      </c>
      <c r="G44" s="10" t="s">
        <v>173</v>
      </c>
      <c r="H44" s="10">
        <v>351</v>
      </c>
      <c r="I44" s="11">
        <v>8</v>
      </c>
      <c r="J44" s="11">
        <v>65</v>
      </c>
      <c r="K44" s="11">
        <v>32.4</v>
      </c>
      <c r="L44" s="10">
        <f t="shared" si="0"/>
        <v>105.4</v>
      </c>
      <c r="M44" s="10">
        <f t="shared" si="3"/>
        <v>70.22</v>
      </c>
      <c r="N44" s="12" t="s">
        <v>174</v>
      </c>
      <c r="O44" s="10"/>
      <c r="P44" s="10"/>
      <c r="Q44" s="10"/>
      <c r="R44" s="10"/>
      <c r="S44" s="10"/>
    </row>
    <row r="45" spans="1:19" customFormat="1" x14ac:dyDescent="0.2">
      <c r="A45" s="10" t="s">
        <v>102</v>
      </c>
      <c r="B45" s="10" t="s">
        <v>103</v>
      </c>
      <c r="C45" s="10" t="s">
        <v>9</v>
      </c>
      <c r="D45" s="10" t="s">
        <v>72</v>
      </c>
      <c r="E45" s="10" t="s">
        <v>73</v>
      </c>
      <c r="F45" s="10" t="s">
        <v>12</v>
      </c>
      <c r="G45" s="10" t="s">
        <v>173</v>
      </c>
      <c r="H45" s="10">
        <v>350</v>
      </c>
      <c r="I45" s="11">
        <v>7</v>
      </c>
      <c r="J45" s="11">
        <v>68</v>
      </c>
      <c r="K45" s="11">
        <v>30</v>
      </c>
      <c r="L45" s="10">
        <f t="shared" si="0"/>
        <v>105</v>
      </c>
      <c r="M45" s="10">
        <f t="shared" si="3"/>
        <v>70</v>
      </c>
      <c r="N45" s="12" t="s">
        <v>174</v>
      </c>
      <c r="O45" s="10"/>
      <c r="P45" s="10"/>
      <c r="Q45" s="10"/>
      <c r="R45" s="10"/>
      <c r="S45" s="10"/>
    </row>
    <row r="46" spans="1:19" customFormat="1" x14ac:dyDescent="0.2">
      <c r="A46" s="10" t="s">
        <v>104</v>
      </c>
      <c r="B46" s="10" t="s">
        <v>105</v>
      </c>
      <c r="C46" s="10" t="s">
        <v>9</v>
      </c>
      <c r="D46" s="10" t="s">
        <v>72</v>
      </c>
      <c r="E46" s="10" t="s">
        <v>73</v>
      </c>
      <c r="F46" s="10" t="s">
        <v>12</v>
      </c>
      <c r="G46" s="10" t="s">
        <v>173</v>
      </c>
      <c r="H46" s="10">
        <v>348</v>
      </c>
      <c r="I46" s="11">
        <v>9</v>
      </c>
      <c r="J46" s="11">
        <v>77</v>
      </c>
      <c r="K46" s="11">
        <v>35</v>
      </c>
      <c r="L46" s="10">
        <f t="shared" si="0"/>
        <v>121</v>
      </c>
      <c r="M46" s="10">
        <f t="shared" si="3"/>
        <v>72.92</v>
      </c>
      <c r="N46" s="12" t="s">
        <v>174</v>
      </c>
      <c r="O46" s="10"/>
      <c r="P46" s="10"/>
      <c r="Q46" s="10"/>
      <c r="R46" s="10"/>
      <c r="S46" s="10"/>
    </row>
    <row r="47" spans="1:19" customFormat="1" x14ac:dyDescent="0.2">
      <c r="A47" s="10" t="s">
        <v>106</v>
      </c>
      <c r="B47" s="10" t="s">
        <v>107</v>
      </c>
      <c r="C47" s="10" t="s">
        <v>9</v>
      </c>
      <c r="D47" s="10" t="s">
        <v>72</v>
      </c>
      <c r="E47" s="10" t="s">
        <v>73</v>
      </c>
      <c r="F47" s="10" t="s">
        <v>12</v>
      </c>
      <c r="G47" s="10" t="s">
        <v>173</v>
      </c>
      <c r="H47" s="10">
        <v>343</v>
      </c>
      <c r="I47" s="11">
        <v>7</v>
      </c>
      <c r="J47" s="11">
        <v>60</v>
      </c>
      <c r="K47" s="11">
        <v>33.200000000000003</v>
      </c>
      <c r="L47" s="10">
        <f t="shared" si="0"/>
        <v>100.2</v>
      </c>
      <c r="M47" s="10">
        <f t="shared" si="3"/>
        <v>68.06</v>
      </c>
      <c r="N47" s="12" t="s">
        <v>174</v>
      </c>
      <c r="O47" s="10"/>
      <c r="P47" s="10"/>
      <c r="Q47" s="10"/>
      <c r="R47" s="10"/>
      <c r="S47" s="10"/>
    </row>
    <row r="48" spans="1:19" customFormat="1" x14ac:dyDescent="0.2">
      <c r="A48" s="10" t="s">
        <v>108</v>
      </c>
      <c r="B48" s="10" t="s">
        <v>109</v>
      </c>
      <c r="C48" s="10" t="s">
        <v>9</v>
      </c>
      <c r="D48" s="10" t="s">
        <v>72</v>
      </c>
      <c r="E48" s="10" t="s">
        <v>73</v>
      </c>
      <c r="F48" s="10" t="s">
        <v>12</v>
      </c>
      <c r="G48" s="10" t="s">
        <v>173</v>
      </c>
      <c r="H48" s="10">
        <v>342</v>
      </c>
      <c r="I48" s="11">
        <v>7</v>
      </c>
      <c r="J48" s="11">
        <v>67</v>
      </c>
      <c r="K48" s="11">
        <v>31.4</v>
      </c>
      <c r="L48" s="10">
        <f t="shared" si="0"/>
        <v>105.4</v>
      </c>
      <c r="M48" s="10">
        <f t="shared" si="3"/>
        <v>68.959999999999994</v>
      </c>
      <c r="N48" s="12" t="s">
        <v>174</v>
      </c>
      <c r="O48" s="10"/>
      <c r="P48" s="10"/>
      <c r="Q48" s="10"/>
      <c r="R48" s="10"/>
      <c r="S48" s="10"/>
    </row>
    <row r="49" spans="1:19" customFormat="1" x14ac:dyDescent="0.2">
      <c r="A49" s="10" t="s">
        <v>110</v>
      </c>
      <c r="B49" s="10" t="s">
        <v>111</v>
      </c>
      <c r="C49" s="10" t="s">
        <v>9</v>
      </c>
      <c r="D49" s="10" t="s">
        <v>72</v>
      </c>
      <c r="E49" s="10" t="s">
        <v>73</v>
      </c>
      <c r="F49" s="10" t="s">
        <v>12</v>
      </c>
      <c r="G49" s="10" t="s">
        <v>173</v>
      </c>
      <c r="H49" s="10">
        <v>342</v>
      </c>
      <c r="I49" s="11">
        <v>9</v>
      </c>
      <c r="J49" s="11">
        <v>60</v>
      </c>
      <c r="K49" s="11">
        <v>34.4</v>
      </c>
      <c r="L49" s="10">
        <f t="shared" si="0"/>
        <v>103.4</v>
      </c>
      <c r="M49" s="10">
        <f t="shared" si="3"/>
        <v>68.56</v>
      </c>
      <c r="N49" s="12" t="s">
        <v>174</v>
      </c>
      <c r="O49" s="10"/>
      <c r="P49" s="10"/>
      <c r="Q49" s="10"/>
      <c r="R49" s="10"/>
      <c r="S49" s="10"/>
    </row>
    <row r="50" spans="1:19" customFormat="1" x14ac:dyDescent="0.2">
      <c r="A50" s="10" t="s">
        <v>112</v>
      </c>
      <c r="B50" s="10" t="s">
        <v>113</v>
      </c>
      <c r="C50" s="10" t="s">
        <v>9</v>
      </c>
      <c r="D50" s="10" t="s">
        <v>72</v>
      </c>
      <c r="E50" s="10" t="s">
        <v>73</v>
      </c>
      <c r="F50" s="10" t="s">
        <v>12</v>
      </c>
      <c r="G50" s="10" t="s">
        <v>173</v>
      </c>
      <c r="H50" s="10">
        <v>340</v>
      </c>
      <c r="I50" s="11">
        <v>6</v>
      </c>
      <c r="J50" s="11">
        <v>71</v>
      </c>
      <c r="K50" s="11">
        <v>33</v>
      </c>
      <c r="L50" s="10">
        <f t="shared" si="0"/>
        <v>110</v>
      </c>
      <c r="M50" s="10">
        <f t="shared" si="3"/>
        <v>69.599999999999994</v>
      </c>
      <c r="N50" s="12" t="s">
        <v>174</v>
      </c>
      <c r="O50" s="10"/>
      <c r="P50" s="10"/>
      <c r="Q50" s="10"/>
      <c r="R50" s="10"/>
      <c r="S50" s="10"/>
    </row>
    <row r="51" spans="1:19" customFormat="1" x14ac:dyDescent="0.2">
      <c r="A51" s="10" t="s">
        <v>114</v>
      </c>
      <c r="B51" s="10" t="s">
        <v>115</v>
      </c>
      <c r="C51" s="10" t="s">
        <v>9</v>
      </c>
      <c r="D51" s="10" t="s">
        <v>72</v>
      </c>
      <c r="E51" s="10" t="s">
        <v>73</v>
      </c>
      <c r="F51" s="10" t="s">
        <v>12</v>
      </c>
      <c r="G51" s="10" t="s">
        <v>173</v>
      </c>
      <c r="H51" s="10">
        <v>340</v>
      </c>
      <c r="I51" s="11">
        <v>7</v>
      </c>
      <c r="J51" s="11">
        <v>66</v>
      </c>
      <c r="K51" s="11">
        <v>33.799999999999997</v>
      </c>
      <c r="L51" s="10">
        <f t="shared" si="0"/>
        <v>106.8</v>
      </c>
      <c r="M51" s="10">
        <f t="shared" si="3"/>
        <v>68.959999999999994</v>
      </c>
      <c r="N51" s="12" t="s">
        <v>174</v>
      </c>
      <c r="O51" s="10"/>
      <c r="P51" s="10"/>
      <c r="Q51" s="10"/>
      <c r="R51" s="10"/>
      <c r="S51" s="10"/>
    </row>
    <row r="52" spans="1:19" customFormat="1" x14ac:dyDescent="0.2">
      <c r="A52" s="10" t="s">
        <v>116</v>
      </c>
      <c r="B52" s="10" t="s">
        <v>117</v>
      </c>
      <c r="C52" s="10" t="s">
        <v>9</v>
      </c>
      <c r="D52" s="10" t="s">
        <v>72</v>
      </c>
      <c r="E52" s="10" t="s">
        <v>73</v>
      </c>
      <c r="F52" s="10" t="s">
        <v>12</v>
      </c>
      <c r="G52" s="10" t="s">
        <v>173</v>
      </c>
      <c r="H52" s="10">
        <v>340</v>
      </c>
      <c r="I52" s="11">
        <v>8</v>
      </c>
      <c r="J52" s="11">
        <v>71</v>
      </c>
      <c r="K52" s="11">
        <v>32.799999999999997</v>
      </c>
      <c r="L52" s="10">
        <f t="shared" si="0"/>
        <v>111.8</v>
      </c>
      <c r="M52" s="10">
        <f t="shared" si="3"/>
        <v>69.959999999999994</v>
      </c>
      <c r="N52" s="12" t="s">
        <v>174</v>
      </c>
      <c r="O52" s="10"/>
      <c r="P52" s="10"/>
      <c r="Q52" s="10"/>
      <c r="R52" s="10"/>
      <c r="S52" s="10"/>
    </row>
    <row r="53" spans="1:19" customFormat="1" x14ac:dyDescent="0.2">
      <c r="A53" s="10" t="s">
        <v>118</v>
      </c>
      <c r="B53" s="10" t="s">
        <v>119</v>
      </c>
      <c r="C53" s="10" t="s">
        <v>9</v>
      </c>
      <c r="D53" s="10" t="s">
        <v>72</v>
      </c>
      <c r="E53" s="10" t="s">
        <v>73</v>
      </c>
      <c r="F53" s="10" t="s">
        <v>12</v>
      </c>
      <c r="G53" s="10" t="s">
        <v>173</v>
      </c>
      <c r="H53" s="10">
        <v>338</v>
      </c>
      <c r="I53" s="11">
        <v>8</v>
      </c>
      <c r="J53" s="11">
        <v>77</v>
      </c>
      <c r="K53" s="11">
        <v>36</v>
      </c>
      <c r="L53" s="10">
        <f t="shared" si="0"/>
        <v>121</v>
      </c>
      <c r="M53" s="10">
        <f t="shared" si="3"/>
        <v>71.52</v>
      </c>
      <c r="N53" s="12" t="s">
        <v>174</v>
      </c>
      <c r="O53" s="10"/>
      <c r="P53" s="10"/>
      <c r="Q53" s="10"/>
      <c r="R53" s="10"/>
      <c r="S53" s="10"/>
    </row>
    <row r="54" spans="1:19" customFormat="1" x14ac:dyDescent="0.2">
      <c r="A54" s="10" t="s">
        <v>120</v>
      </c>
      <c r="B54" s="10" t="s">
        <v>121</v>
      </c>
      <c r="C54" s="10" t="s">
        <v>9</v>
      </c>
      <c r="D54" s="10" t="s">
        <v>72</v>
      </c>
      <c r="E54" s="10" t="s">
        <v>73</v>
      </c>
      <c r="F54" s="10" t="s">
        <v>12</v>
      </c>
      <c r="G54" s="10" t="s">
        <v>173</v>
      </c>
      <c r="H54" s="10">
        <v>337</v>
      </c>
      <c r="I54" s="11">
        <v>7</v>
      </c>
      <c r="J54" s="11">
        <v>69</v>
      </c>
      <c r="K54" s="11">
        <v>33.6</v>
      </c>
      <c r="L54" s="10">
        <f t="shared" si="0"/>
        <v>109.6</v>
      </c>
      <c r="M54" s="10">
        <f t="shared" si="3"/>
        <v>69.099999999999994</v>
      </c>
      <c r="N54" s="12" t="s">
        <v>174</v>
      </c>
      <c r="O54" s="10"/>
      <c r="P54" s="10"/>
      <c r="Q54" s="10"/>
      <c r="R54" s="10"/>
      <c r="S54" s="10"/>
    </row>
    <row r="55" spans="1:19" customFormat="1" x14ac:dyDescent="0.2">
      <c r="A55" s="10" t="s">
        <v>122</v>
      </c>
      <c r="B55" s="10" t="s">
        <v>123</v>
      </c>
      <c r="C55" s="10" t="s">
        <v>9</v>
      </c>
      <c r="D55" s="10" t="s">
        <v>72</v>
      </c>
      <c r="E55" s="10" t="s">
        <v>73</v>
      </c>
      <c r="F55" s="10" t="s">
        <v>12</v>
      </c>
      <c r="G55" s="10" t="s">
        <v>173</v>
      </c>
      <c r="H55" s="10">
        <v>337</v>
      </c>
      <c r="I55" s="11">
        <v>6</v>
      </c>
      <c r="J55" s="11">
        <v>75</v>
      </c>
      <c r="K55" s="11">
        <v>31.8</v>
      </c>
      <c r="L55" s="10">
        <f t="shared" si="0"/>
        <v>112.8</v>
      </c>
      <c r="M55" s="10">
        <f t="shared" si="3"/>
        <v>69.739999999999995</v>
      </c>
      <c r="N55" s="12" t="s">
        <v>174</v>
      </c>
      <c r="O55" s="10"/>
      <c r="P55" s="10"/>
      <c r="Q55" s="10"/>
      <c r="R55" s="10"/>
      <c r="S55" s="10"/>
    </row>
    <row r="56" spans="1:19" customFormat="1" x14ac:dyDescent="0.2">
      <c r="A56" s="10" t="s">
        <v>124</v>
      </c>
      <c r="B56" s="10" t="s">
        <v>125</v>
      </c>
      <c r="C56" s="10" t="s">
        <v>9</v>
      </c>
      <c r="D56" s="10" t="s">
        <v>126</v>
      </c>
      <c r="E56" s="10" t="s">
        <v>127</v>
      </c>
      <c r="F56" s="10" t="s">
        <v>12</v>
      </c>
      <c r="G56" s="10" t="s">
        <v>173</v>
      </c>
      <c r="H56" s="10">
        <v>400</v>
      </c>
      <c r="I56" s="11">
        <v>8</v>
      </c>
      <c r="J56" s="11">
        <v>87</v>
      </c>
      <c r="K56" s="11">
        <v>36.200000000000003</v>
      </c>
      <c r="L56" s="10">
        <f t="shared" si="0"/>
        <v>131.19999999999999</v>
      </c>
      <c r="M56" s="10">
        <f t="shared" si="3"/>
        <v>82.24</v>
      </c>
      <c r="N56" s="12" t="s">
        <v>174</v>
      </c>
      <c r="O56" s="10"/>
      <c r="P56" s="10"/>
      <c r="Q56" s="10"/>
      <c r="R56" s="10"/>
      <c r="S56" s="10"/>
    </row>
    <row r="57" spans="1:19" customFormat="1" x14ac:dyDescent="0.2">
      <c r="A57" s="10" t="s">
        <v>128</v>
      </c>
      <c r="B57" s="10" t="s">
        <v>129</v>
      </c>
      <c r="C57" s="10" t="s">
        <v>9</v>
      </c>
      <c r="D57" s="10" t="s">
        <v>126</v>
      </c>
      <c r="E57" s="10" t="s">
        <v>127</v>
      </c>
      <c r="F57" s="10" t="s">
        <v>12</v>
      </c>
      <c r="G57" s="10" t="s">
        <v>173</v>
      </c>
      <c r="H57" s="10">
        <v>396</v>
      </c>
      <c r="I57" s="11">
        <v>8</v>
      </c>
      <c r="J57" s="11">
        <v>87</v>
      </c>
      <c r="K57" s="11">
        <v>35.6</v>
      </c>
      <c r="L57" s="10">
        <f t="shared" si="0"/>
        <v>130.6</v>
      </c>
      <c r="M57" s="10">
        <f t="shared" si="3"/>
        <v>81.56</v>
      </c>
      <c r="N57" s="12" t="s">
        <v>174</v>
      </c>
      <c r="O57" s="10"/>
      <c r="P57" s="10"/>
      <c r="Q57" s="10"/>
      <c r="R57" s="10"/>
      <c r="S57" s="10"/>
    </row>
    <row r="58" spans="1:19" customFormat="1" x14ac:dyDescent="0.2">
      <c r="A58" s="10" t="s">
        <v>130</v>
      </c>
      <c r="B58" s="10" t="s">
        <v>131</v>
      </c>
      <c r="C58" s="10" t="s">
        <v>9</v>
      </c>
      <c r="D58" s="10" t="s">
        <v>126</v>
      </c>
      <c r="E58" s="10" t="s">
        <v>127</v>
      </c>
      <c r="F58" s="10" t="s">
        <v>12</v>
      </c>
      <c r="G58" s="10" t="s">
        <v>173</v>
      </c>
      <c r="H58" s="10">
        <v>386</v>
      </c>
      <c r="I58" s="11">
        <v>7</v>
      </c>
      <c r="J58" s="11">
        <v>90</v>
      </c>
      <c r="K58" s="11">
        <v>33.200000000000003</v>
      </c>
      <c r="L58" s="10">
        <f t="shared" si="0"/>
        <v>130.19999999999999</v>
      </c>
      <c r="M58" s="10">
        <f t="shared" si="3"/>
        <v>80.08</v>
      </c>
      <c r="N58" s="12" t="s">
        <v>174</v>
      </c>
      <c r="O58" s="10"/>
      <c r="P58" s="10"/>
      <c r="Q58" s="10"/>
      <c r="R58" s="10"/>
      <c r="S58" s="10"/>
    </row>
    <row r="59" spans="1:19" customFormat="1" x14ac:dyDescent="0.2">
      <c r="A59" s="10" t="s">
        <v>132</v>
      </c>
      <c r="B59" s="10" t="s">
        <v>133</v>
      </c>
      <c r="C59" s="10" t="s">
        <v>9</v>
      </c>
      <c r="D59" s="10" t="s">
        <v>126</v>
      </c>
      <c r="E59" s="10" t="s">
        <v>127</v>
      </c>
      <c r="F59" s="10" t="s">
        <v>12</v>
      </c>
      <c r="G59" s="10" t="s">
        <v>173</v>
      </c>
      <c r="H59" s="10">
        <v>359</v>
      </c>
      <c r="I59" s="11">
        <v>9</v>
      </c>
      <c r="J59" s="11">
        <v>85</v>
      </c>
      <c r="K59" s="11">
        <v>32</v>
      </c>
      <c r="L59" s="10">
        <f t="shared" ref="L59:L72" si="4">SUM(I59:K59)</f>
        <v>126</v>
      </c>
      <c r="M59" s="10">
        <f t="shared" si="3"/>
        <v>75.459999999999994</v>
      </c>
      <c r="N59" s="12" t="s">
        <v>174</v>
      </c>
      <c r="O59" s="10"/>
      <c r="P59" s="10"/>
      <c r="Q59" s="10"/>
      <c r="R59" s="10"/>
      <c r="S59" s="10"/>
    </row>
    <row r="60" spans="1:19" customFormat="1" x14ac:dyDescent="0.2">
      <c r="A60" s="10" t="s">
        <v>134</v>
      </c>
      <c r="B60" s="10" t="s">
        <v>135</v>
      </c>
      <c r="C60" s="10" t="s">
        <v>9</v>
      </c>
      <c r="D60" s="10" t="s">
        <v>126</v>
      </c>
      <c r="E60" s="10" t="s">
        <v>127</v>
      </c>
      <c r="F60" s="10" t="s">
        <v>12</v>
      </c>
      <c r="G60" s="10" t="s">
        <v>173</v>
      </c>
      <c r="H60" s="10">
        <v>358</v>
      </c>
      <c r="I60" s="11">
        <v>5</v>
      </c>
      <c r="J60" s="11">
        <v>86</v>
      </c>
      <c r="K60" s="11">
        <v>31</v>
      </c>
      <c r="L60" s="10">
        <f t="shared" si="4"/>
        <v>122</v>
      </c>
      <c r="M60" s="10">
        <f t="shared" si="3"/>
        <v>74.52</v>
      </c>
      <c r="N60" s="12" t="s">
        <v>174</v>
      </c>
      <c r="O60" s="10"/>
      <c r="P60" s="10"/>
      <c r="Q60" s="10"/>
      <c r="R60" s="10"/>
      <c r="S60" s="10"/>
    </row>
    <row r="61" spans="1:19" customFormat="1" x14ac:dyDescent="0.2">
      <c r="A61" s="10" t="s">
        <v>136</v>
      </c>
      <c r="B61" s="10" t="s">
        <v>137</v>
      </c>
      <c r="C61" s="10" t="s">
        <v>9</v>
      </c>
      <c r="D61" s="10" t="s">
        <v>126</v>
      </c>
      <c r="E61" s="10" t="s">
        <v>127</v>
      </c>
      <c r="F61" s="10" t="s">
        <v>12</v>
      </c>
      <c r="G61" s="10" t="s">
        <v>173</v>
      </c>
      <c r="H61" s="10">
        <v>354</v>
      </c>
      <c r="I61" s="11">
        <v>6</v>
      </c>
      <c r="J61" s="11">
        <v>87</v>
      </c>
      <c r="K61" s="11">
        <v>32.6</v>
      </c>
      <c r="L61" s="10">
        <f t="shared" si="4"/>
        <v>125.6</v>
      </c>
      <c r="M61" s="10">
        <f t="shared" si="3"/>
        <v>74.680000000000007</v>
      </c>
      <c r="N61" s="12" t="s">
        <v>174</v>
      </c>
      <c r="O61" s="10"/>
      <c r="P61" s="10"/>
      <c r="Q61" s="10"/>
      <c r="R61" s="10"/>
      <c r="S61" s="10"/>
    </row>
    <row r="62" spans="1:19" customFormat="1" x14ac:dyDescent="0.2">
      <c r="A62" s="10" t="s">
        <v>138</v>
      </c>
      <c r="B62" s="10" t="s">
        <v>139</v>
      </c>
      <c r="C62" s="10" t="s">
        <v>9</v>
      </c>
      <c r="D62" s="10" t="s">
        <v>126</v>
      </c>
      <c r="E62" s="10" t="s">
        <v>127</v>
      </c>
      <c r="F62" s="10" t="s">
        <v>12</v>
      </c>
      <c r="G62" s="10" t="s">
        <v>173</v>
      </c>
      <c r="H62" s="10">
        <v>344</v>
      </c>
      <c r="I62" s="11">
        <v>7</v>
      </c>
      <c r="J62" s="11">
        <v>83</v>
      </c>
      <c r="K62" s="11">
        <v>32.4</v>
      </c>
      <c r="L62" s="10">
        <f t="shared" si="4"/>
        <v>122.4</v>
      </c>
      <c r="M62" s="10">
        <f t="shared" si="3"/>
        <v>72.64</v>
      </c>
      <c r="N62" s="12" t="s">
        <v>174</v>
      </c>
      <c r="O62" s="10" t="s">
        <v>140</v>
      </c>
      <c r="P62" s="10">
        <v>70</v>
      </c>
      <c r="Q62" s="10" t="s">
        <v>141</v>
      </c>
      <c r="R62" s="10">
        <v>80</v>
      </c>
      <c r="S62" s="10"/>
    </row>
    <row r="63" spans="1:19" customFormat="1" x14ac:dyDescent="0.2">
      <c r="A63" s="10" t="s">
        <v>142</v>
      </c>
      <c r="B63" s="10" t="s">
        <v>143</v>
      </c>
      <c r="C63" s="10" t="s">
        <v>9</v>
      </c>
      <c r="D63" s="10" t="s">
        <v>126</v>
      </c>
      <c r="E63" s="10" t="s">
        <v>127</v>
      </c>
      <c r="F63" s="10" t="s">
        <v>12</v>
      </c>
      <c r="G63" s="10" t="s">
        <v>173</v>
      </c>
      <c r="H63" s="10">
        <v>338</v>
      </c>
      <c r="I63" s="11">
        <v>8</v>
      </c>
      <c r="J63" s="11">
        <v>84</v>
      </c>
      <c r="K63" s="11">
        <v>33.799999999999997</v>
      </c>
      <c r="L63" s="10">
        <f t="shared" si="4"/>
        <v>125.8</v>
      </c>
      <c r="M63" s="10">
        <f t="shared" si="3"/>
        <v>72.48</v>
      </c>
      <c r="N63" s="12" t="s">
        <v>174</v>
      </c>
      <c r="O63" s="10"/>
      <c r="P63" s="10"/>
      <c r="Q63" s="10"/>
      <c r="R63" s="10"/>
      <c r="S63" s="10"/>
    </row>
    <row r="64" spans="1:19" customFormat="1" x14ac:dyDescent="0.2">
      <c r="A64" s="10" t="s">
        <v>144</v>
      </c>
      <c r="B64" s="10" t="s">
        <v>145</v>
      </c>
      <c r="C64" s="10" t="s">
        <v>9</v>
      </c>
      <c r="D64" s="10" t="s">
        <v>126</v>
      </c>
      <c r="E64" s="10" t="s">
        <v>127</v>
      </c>
      <c r="F64" s="10" t="s">
        <v>12</v>
      </c>
      <c r="G64" s="10" t="s">
        <v>173</v>
      </c>
      <c r="H64" s="10">
        <v>330</v>
      </c>
      <c r="I64" s="11">
        <v>4</v>
      </c>
      <c r="J64" s="11">
        <v>90</v>
      </c>
      <c r="K64" s="11">
        <v>30</v>
      </c>
      <c r="L64" s="10">
        <f t="shared" si="4"/>
        <v>124</v>
      </c>
      <c r="M64" s="10">
        <f t="shared" si="3"/>
        <v>71</v>
      </c>
      <c r="N64" s="12" t="s">
        <v>174</v>
      </c>
      <c r="O64" s="10"/>
      <c r="P64" s="10"/>
      <c r="Q64" s="10"/>
      <c r="R64" s="10"/>
      <c r="S64" s="10"/>
    </row>
    <row r="65" spans="1:19" customFormat="1" x14ac:dyDescent="0.2">
      <c r="A65" s="10" t="s">
        <v>146</v>
      </c>
      <c r="B65" s="10" t="s">
        <v>147</v>
      </c>
      <c r="C65" s="10" t="s">
        <v>9</v>
      </c>
      <c r="D65" s="10" t="s">
        <v>126</v>
      </c>
      <c r="E65" s="10" t="s">
        <v>127</v>
      </c>
      <c r="F65" s="10" t="s">
        <v>12</v>
      </c>
      <c r="G65" s="10" t="s">
        <v>173</v>
      </c>
      <c r="H65" s="10">
        <v>328</v>
      </c>
      <c r="I65" s="11">
        <v>5</v>
      </c>
      <c r="J65" s="11">
        <v>77</v>
      </c>
      <c r="K65" s="11">
        <v>31</v>
      </c>
      <c r="L65" s="10">
        <f t="shared" si="4"/>
        <v>113</v>
      </c>
      <c r="M65" s="10">
        <f t="shared" si="3"/>
        <v>68.52</v>
      </c>
      <c r="N65" s="12" t="s">
        <v>174</v>
      </c>
      <c r="O65" s="10"/>
      <c r="P65" s="10"/>
      <c r="Q65" s="10"/>
      <c r="R65" s="10"/>
      <c r="S65" s="10"/>
    </row>
    <row r="66" spans="1:19" customFormat="1" x14ac:dyDescent="0.2">
      <c r="A66" s="10" t="s">
        <v>148</v>
      </c>
      <c r="B66" s="10" t="s">
        <v>149</v>
      </c>
      <c r="C66" s="10" t="s">
        <v>9</v>
      </c>
      <c r="D66" s="10" t="s">
        <v>126</v>
      </c>
      <c r="E66" s="10" t="s">
        <v>127</v>
      </c>
      <c r="F66" s="10" t="s">
        <v>12</v>
      </c>
      <c r="G66" s="10" t="s">
        <v>173</v>
      </c>
      <c r="H66" s="10">
        <v>327</v>
      </c>
      <c r="I66" s="11">
        <v>6</v>
      </c>
      <c r="J66" s="11">
        <v>85</v>
      </c>
      <c r="K66" s="11">
        <v>29.6</v>
      </c>
      <c r="L66" s="10">
        <f t="shared" si="4"/>
        <v>120.6</v>
      </c>
      <c r="M66" s="10">
        <f t="shared" si="3"/>
        <v>69.900000000000006</v>
      </c>
      <c r="N66" s="12" t="s">
        <v>174</v>
      </c>
      <c r="O66" s="10" t="s">
        <v>140</v>
      </c>
      <c r="P66" s="10">
        <v>66</v>
      </c>
      <c r="Q66" s="10" t="s">
        <v>141</v>
      </c>
      <c r="R66" s="10">
        <v>88</v>
      </c>
      <c r="S66" s="10"/>
    </row>
    <row r="67" spans="1:19" customFormat="1" x14ac:dyDescent="0.2">
      <c r="A67" s="10" t="s">
        <v>150</v>
      </c>
      <c r="B67" s="10" t="s">
        <v>151</v>
      </c>
      <c r="C67" s="10" t="s">
        <v>9</v>
      </c>
      <c r="D67" s="10" t="s">
        <v>126</v>
      </c>
      <c r="E67" s="10" t="s">
        <v>127</v>
      </c>
      <c r="F67" s="10" t="s">
        <v>12</v>
      </c>
      <c r="G67" s="10" t="s">
        <v>173</v>
      </c>
      <c r="H67" s="10">
        <v>326</v>
      </c>
      <c r="I67" s="11">
        <v>9</v>
      </c>
      <c r="J67" s="11">
        <v>74</v>
      </c>
      <c r="K67" s="11">
        <v>29.2</v>
      </c>
      <c r="L67" s="10">
        <f t="shared" si="4"/>
        <v>112.2</v>
      </c>
      <c r="M67" s="10">
        <f t="shared" si="3"/>
        <v>68.08</v>
      </c>
      <c r="N67" s="12" t="s">
        <v>174</v>
      </c>
      <c r="O67" s="10"/>
      <c r="P67" s="10"/>
      <c r="Q67" s="10"/>
      <c r="R67" s="10"/>
      <c r="S67" s="10"/>
    </row>
    <row r="68" spans="1:19" customFormat="1" x14ac:dyDescent="0.2">
      <c r="A68" s="10" t="s">
        <v>152</v>
      </c>
      <c r="B68" s="10" t="s">
        <v>153</v>
      </c>
      <c r="C68" s="10" t="s">
        <v>9</v>
      </c>
      <c r="D68" s="10" t="s">
        <v>126</v>
      </c>
      <c r="E68" s="10" t="s">
        <v>127</v>
      </c>
      <c r="F68" s="10" t="s">
        <v>12</v>
      </c>
      <c r="G68" s="10" t="s">
        <v>173</v>
      </c>
      <c r="H68" s="10">
        <v>325</v>
      </c>
      <c r="I68" s="11">
        <v>4</v>
      </c>
      <c r="J68" s="11">
        <v>85</v>
      </c>
      <c r="K68" s="11">
        <v>28.2</v>
      </c>
      <c r="L68" s="10">
        <f t="shared" si="4"/>
        <v>117.2</v>
      </c>
      <c r="M68" s="10">
        <f t="shared" si="3"/>
        <v>68.94</v>
      </c>
      <c r="N68" s="12" t="s">
        <v>174</v>
      </c>
      <c r="O68" s="10"/>
      <c r="P68" s="10"/>
      <c r="Q68" s="10"/>
      <c r="R68" s="10"/>
      <c r="S68" s="10"/>
    </row>
    <row r="69" spans="1:19" customFormat="1" x14ac:dyDescent="0.2">
      <c r="A69" s="10" t="s">
        <v>154</v>
      </c>
      <c r="B69" s="10" t="s">
        <v>155</v>
      </c>
      <c r="C69" s="10" t="s">
        <v>9</v>
      </c>
      <c r="D69" s="10" t="s">
        <v>126</v>
      </c>
      <c r="E69" s="10" t="s">
        <v>127</v>
      </c>
      <c r="F69" s="10" t="s">
        <v>12</v>
      </c>
      <c r="G69" s="10" t="s">
        <v>173</v>
      </c>
      <c r="H69" s="10">
        <v>320</v>
      </c>
      <c r="I69" s="11">
        <v>8</v>
      </c>
      <c r="J69" s="11">
        <v>87</v>
      </c>
      <c r="K69" s="11">
        <v>29.4</v>
      </c>
      <c r="L69" s="10">
        <f t="shared" si="4"/>
        <v>124.4</v>
      </c>
      <c r="M69" s="10">
        <f t="shared" si="3"/>
        <v>69.680000000000007</v>
      </c>
      <c r="N69" s="12" t="s">
        <v>174</v>
      </c>
      <c r="O69" s="10"/>
      <c r="P69" s="10"/>
      <c r="Q69" s="10"/>
      <c r="R69" s="10"/>
      <c r="S69" s="10"/>
    </row>
    <row r="70" spans="1:19" customFormat="1" x14ac:dyDescent="0.2">
      <c r="A70" s="10" t="s">
        <v>156</v>
      </c>
      <c r="B70" s="10" t="s">
        <v>157</v>
      </c>
      <c r="C70" s="10" t="s">
        <v>9</v>
      </c>
      <c r="D70" s="10" t="s">
        <v>126</v>
      </c>
      <c r="E70" s="10" t="s">
        <v>127</v>
      </c>
      <c r="F70" s="10" t="s">
        <v>12</v>
      </c>
      <c r="G70" s="10" t="s">
        <v>173</v>
      </c>
      <c r="H70" s="10">
        <v>319</v>
      </c>
      <c r="I70" s="11">
        <v>4</v>
      </c>
      <c r="J70" s="11">
        <v>79</v>
      </c>
      <c r="K70" s="11">
        <v>26.6</v>
      </c>
      <c r="L70" s="10">
        <f t="shared" si="4"/>
        <v>109.6</v>
      </c>
      <c r="M70" s="10">
        <f t="shared" si="3"/>
        <v>66.58</v>
      </c>
      <c r="N70" s="12" t="s">
        <v>175</v>
      </c>
      <c r="O70" s="10"/>
      <c r="P70" s="10"/>
      <c r="Q70" s="10"/>
      <c r="R70" s="10"/>
      <c r="S70" s="10"/>
    </row>
    <row r="71" spans="1:19" customFormat="1" x14ac:dyDescent="0.2">
      <c r="A71" s="10" t="s">
        <v>158</v>
      </c>
      <c r="B71" s="10" t="s">
        <v>159</v>
      </c>
      <c r="C71" s="10" t="s">
        <v>9</v>
      </c>
      <c r="D71" s="10" t="s">
        <v>126</v>
      </c>
      <c r="E71" s="10" t="s">
        <v>127</v>
      </c>
      <c r="F71" s="10" t="s">
        <v>12</v>
      </c>
      <c r="G71" s="10" t="s">
        <v>173</v>
      </c>
      <c r="H71" s="10">
        <v>317</v>
      </c>
      <c r="I71" s="11">
        <v>6</v>
      </c>
      <c r="J71" s="11">
        <v>80</v>
      </c>
      <c r="K71" s="11">
        <v>26.6</v>
      </c>
      <c r="L71" s="10">
        <f t="shared" si="4"/>
        <v>112.6</v>
      </c>
      <c r="M71" s="10">
        <f t="shared" si="3"/>
        <v>66.900000000000006</v>
      </c>
      <c r="N71" s="12" t="s">
        <v>175</v>
      </c>
      <c r="O71" s="10"/>
      <c r="P71" s="10"/>
      <c r="Q71" s="10"/>
      <c r="R71" s="10"/>
      <c r="S71" s="10"/>
    </row>
    <row r="72" spans="1:19" customFormat="1" x14ac:dyDescent="0.2">
      <c r="A72" s="10" t="s">
        <v>160</v>
      </c>
      <c r="B72" s="10" t="s">
        <v>161</v>
      </c>
      <c r="C72" s="10" t="s">
        <v>9</v>
      </c>
      <c r="D72" s="10" t="s">
        <v>126</v>
      </c>
      <c r="E72" s="10" t="s">
        <v>127</v>
      </c>
      <c r="F72" s="10" t="s">
        <v>12</v>
      </c>
      <c r="G72" s="10" t="s">
        <v>173</v>
      </c>
      <c r="H72" s="10">
        <v>317</v>
      </c>
      <c r="I72" s="11">
        <v>6</v>
      </c>
      <c r="J72" s="11">
        <v>83</v>
      </c>
      <c r="K72" s="11">
        <v>27.4</v>
      </c>
      <c r="L72" s="10">
        <f t="shared" si="4"/>
        <v>116.4</v>
      </c>
      <c r="M72" s="10">
        <f t="shared" si="3"/>
        <v>67.66</v>
      </c>
      <c r="N72" s="12" t="s">
        <v>175</v>
      </c>
      <c r="O72" s="10"/>
      <c r="P72" s="10"/>
      <c r="Q72" s="10"/>
      <c r="R72" s="10"/>
      <c r="S72" s="10"/>
    </row>
    <row r="73" spans="1:19" s="1" customFormat="1" x14ac:dyDescent="0.2">
      <c r="L73" s="5"/>
      <c r="N73" s="13"/>
    </row>
    <row r="74" spans="1:19" s="2" customFormat="1" x14ac:dyDescent="0.2">
      <c r="L74" s="6"/>
      <c r="N74" s="13"/>
    </row>
  </sheetData>
  <autoFilter ref="A1:S72" xr:uid="{00000000-0001-0000-0000-000000000000}"/>
  <phoneticPr fontId="3" type="noConversion"/>
  <pageMargins left="0.30694444444444402" right="0.30694444444444402" top="0.55486111111111103" bottom="0.55486111111111103" header="0.29861111111111099" footer="0.29861111111111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gxz</dc:creator>
  <cp:lastModifiedBy>星哲 郭</cp:lastModifiedBy>
  <dcterms:created xsi:type="dcterms:W3CDTF">2015-06-05T18:19:00Z</dcterms:created>
  <dcterms:modified xsi:type="dcterms:W3CDTF">2025-03-30T11:01:43Z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3CDCF6811D18486792B7466564FBDAD8_13</vt:lpwstr>
  </property>
  <property fmtid="{D5CDD505-2E9C-101B-9397-08002B2CF9AE}" pid="3" name="KSOProductBuildVer">
    <vt:lpwstr>2052-12.1.0.20305</vt:lpwstr>
  </property>
</Properties>
</file>