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Lenovo\Desktop\一志愿成绩\发布\"/>
    </mc:Choice>
  </mc:AlternateContent>
  <xr:revisionPtr revIDLastSave="0" documentId="13_ncr:1_{E1DE0017-5CBF-4C0E-90D0-8C85FBDB3A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Sheet1!$A$1:$R$1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0" i="1" l="1"/>
  <c r="M50" i="1" s="1"/>
  <c r="L49" i="1"/>
  <c r="M49" i="1" s="1"/>
  <c r="L48" i="1"/>
  <c r="M48" i="1" s="1"/>
  <c r="L47" i="1"/>
  <c r="M47" i="1" s="1"/>
  <c r="L46" i="1"/>
  <c r="M46" i="1" s="1"/>
  <c r="L45" i="1"/>
  <c r="M45" i="1" s="1"/>
  <c r="L44" i="1"/>
  <c r="M44" i="1" s="1"/>
  <c r="L43" i="1"/>
  <c r="M43" i="1" s="1"/>
  <c r="L42" i="1"/>
  <c r="M42" i="1" s="1"/>
  <c r="L40" i="1"/>
  <c r="M40" i="1" s="1"/>
  <c r="L39" i="1"/>
  <c r="M39" i="1" s="1"/>
  <c r="L38" i="1"/>
  <c r="M38" i="1" s="1"/>
  <c r="L37" i="1"/>
  <c r="M37" i="1" s="1"/>
  <c r="L36" i="1"/>
  <c r="M36" i="1" s="1"/>
  <c r="L35" i="1"/>
  <c r="M35" i="1" s="1"/>
  <c r="L34" i="1"/>
  <c r="M34" i="1" s="1"/>
  <c r="L33" i="1"/>
  <c r="M33" i="1" s="1"/>
  <c r="L32" i="1"/>
  <c r="M32" i="1" s="1"/>
  <c r="L31" i="1"/>
  <c r="M31" i="1" s="1"/>
  <c r="L30" i="1"/>
  <c r="M30" i="1" s="1"/>
  <c r="L29" i="1"/>
  <c r="M29" i="1" s="1"/>
  <c r="L28" i="1"/>
  <c r="M28" i="1" s="1"/>
  <c r="L27" i="1"/>
  <c r="M27" i="1" s="1"/>
  <c r="L26" i="1"/>
  <c r="M26" i="1" s="1"/>
  <c r="L25" i="1"/>
  <c r="M25" i="1" s="1"/>
  <c r="L24" i="1"/>
  <c r="M24" i="1" s="1"/>
  <c r="L23" i="1"/>
  <c r="M23" i="1" s="1"/>
  <c r="L22" i="1"/>
  <c r="M22" i="1" s="1"/>
  <c r="L21" i="1"/>
  <c r="M21" i="1" s="1"/>
  <c r="L20" i="1"/>
  <c r="M20" i="1" s="1"/>
  <c r="L19" i="1"/>
  <c r="M19" i="1" s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L9" i="1"/>
  <c r="M9" i="1" s="1"/>
  <c r="L8" i="1"/>
  <c r="M8" i="1" s="1"/>
  <c r="L7" i="1"/>
  <c r="M7" i="1" s="1"/>
  <c r="L6" i="1"/>
  <c r="M6" i="1" s="1"/>
  <c r="L5" i="1"/>
  <c r="M5" i="1" s="1"/>
  <c r="L4" i="1"/>
  <c r="M4" i="1" s="1"/>
  <c r="L3" i="1"/>
  <c r="M3" i="1" s="1"/>
  <c r="L2" i="1"/>
  <c r="M2" i="1" s="1"/>
</calcChain>
</file>

<file path=xl/sharedStrings.xml><?xml version="1.0" encoding="utf-8"?>
<sst xmlns="http://schemas.openxmlformats.org/spreadsheetml/2006/main" count="419" uniqueCount="129">
  <si>
    <t>考生编号</t>
  </si>
  <si>
    <t>姓名</t>
  </si>
  <si>
    <t>报考院系所名称</t>
  </si>
  <si>
    <t>报考专业代码</t>
  </si>
  <si>
    <t>报考专业名称</t>
  </si>
  <si>
    <t>报考研究方向名称</t>
  </si>
  <si>
    <t>报考学习方式</t>
  </si>
  <si>
    <t>初试总分</t>
  </si>
  <si>
    <t>外语口语听力交流能力成绩（10分）</t>
  </si>
  <si>
    <t>专业知识考核（100分）</t>
  </si>
  <si>
    <t>综合素质（40分）</t>
  </si>
  <si>
    <t>复试总成绩</t>
  </si>
  <si>
    <t>最后总分</t>
  </si>
  <si>
    <t>录取情况（拟录取/未录取）</t>
  </si>
  <si>
    <t>加试科目一</t>
  </si>
  <si>
    <t>加试一成绩</t>
  </si>
  <si>
    <t>加试科目二</t>
  </si>
  <si>
    <t>加试二成绩</t>
  </si>
  <si>
    <t>101654000000803</t>
  </si>
  <si>
    <t>李佳醒</t>
  </si>
  <si>
    <t>计算机与人工智能学院</t>
  </si>
  <si>
    <t>040102</t>
  </si>
  <si>
    <t>课程与教学论</t>
  </si>
  <si>
    <t>不区分研究方向</t>
  </si>
  <si>
    <t>拟录取</t>
  </si>
  <si>
    <t>101654000009649</t>
  </si>
  <si>
    <t>季姝浛</t>
  </si>
  <si>
    <t>077500</t>
  </si>
  <si>
    <t>计算机科学与技术</t>
  </si>
  <si>
    <t>101654000009695</t>
  </si>
  <si>
    <t>周菁仪</t>
  </si>
  <si>
    <t>101654000009690</t>
  </si>
  <si>
    <t>李如一</t>
  </si>
  <si>
    <t>101654000009651</t>
  </si>
  <si>
    <t>谢晓晗</t>
  </si>
  <si>
    <t>101654000009691</t>
  </si>
  <si>
    <t>张文惠</t>
  </si>
  <si>
    <t>101654000009653</t>
  </si>
  <si>
    <t>付淼</t>
  </si>
  <si>
    <t>101654000009646</t>
  </si>
  <si>
    <t>王泓鑫</t>
  </si>
  <si>
    <t>101654000009685</t>
  </si>
  <si>
    <t>迟海</t>
  </si>
  <si>
    <t>101654000009678</t>
  </si>
  <si>
    <t>李诗涵</t>
  </si>
  <si>
    <t>101654000009679</t>
  </si>
  <si>
    <t>李美萱</t>
  </si>
  <si>
    <t>101654000009712</t>
  </si>
  <si>
    <t>王嘉琪</t>
  </si>
  <si>
    <t>101654000009631</t>
  </si>
  <si>
    <t>张昕彤</t>
  </si>
  <si>
    <t>101654000009647</t>
  </si>
  <si>
    <t>李玉龙</t>
  </si>
  <si>
    <t>101654000009707</t>
  </si>
  <si>
    <t>郭志升</t>
  </si>
  <si>
    <t>101654000009700</t>
  </si>
  <si>
    <t>刘洋</t>
  </si>
  <si>
    <t>101654000009652</t>
  </si>
  <si>
    <t>王小雨</t>
  </si>
  <si>
    <t>101654000009641</t>
  </si>
  <si>
    <t>郑帅</t>
  </si>
  <si>
    <t>高级语言程序设计</t>
  </si>
  <si>
    <t>操作系统</t>
  </si>
  <si>
    <t>101654000009675</t>
  </si>
  <si>
    <t>贾梦博</t>
  </si>
  <si>
    <t>101654000009655</t>
  </si>
  <si>
    <t>张继辉</t>
  </si>
  <si>
    <t>101654000009693</t>
  </si>
  <si>
    <t>刘蕴纬</t>
  </si>
  <si>
    <t>101654000009615</t>
  </si>
  <si>
    <t>李鹤</t>
  </si>
  <si>
    <t>101654000009640</t>
  </si>
  <si>
    <t>杨冰冰</t>
  </si>
  <si>
    <t>101654000009630</t>
  </si>
  <si>
    <t>张彤</t>
  </si>
  <si>
    <t>101654000009656</t>
  </si>
  <si>
    <t>刘红玉</t>
  </si>
  <si>
    <t>101654000009659</t>
  </si>
  <si>
    <t>黄澎晖</t>
  </si>
  <si>
    <t>101654000009604</t>
  </si>
  <si>
    <t>李家睿</t>
  </si>
  <si>
    <t>101654000009603</t>
  </si>
  <si>
    <t>王雨晗</t>
  </si>
  <si>
    <t>未录取</t>
  </si>
  <si>
    <t>101654000009657</t>
  </si>
  <si>
    <t>申景峰</t>
  </si>
  <si>
    <t>101654000009697</t>
  </si>
  <si>
    <t>孟奇敏</t>
  </si>
  <si>
    <t>101654000009636</t>
  </si>
  <si>
    <t>赵彤</t>
  </si>
  <si>
    <t>101654000009637</t>
  </si>
  <si>
    <t>柳星宇</t>
  </si>
  <si>
    <t>101654000009687</t>
  </si>
  <si>
    <t>赵佩琪</t>
  </si>
  <si>
    <t>101654000009658</t>
  </si>
  <si>
    <t>赵翠云</t>
  </si>
  <si>
    <t>101654000009662</t>
  </si>
  <si>
    <t>金聪慧</t>
  </si>
  <si>
    <t>101654000009673</t>
  </si>
  <si>
    <t>丁畅</t>
  </si>
  <si>
    <t>101654000009686</t>
  </si>
  <si>
    <t>于芮</t>
  </si>
  <si>
    <t>101654000009706</t>
  </si>
  <si>
    <t>朱自豪</t>
  </si>
  <si>
    <t>101654000009688</t>
  </si>
  <si>
    <t>詹雯婷</t>
  </si>
  <si>
    <t>101654000009664</t>
  </si>
  <si>
    <t>娄洪志</t>
  </si>
  <si>
    <t>缺考</t>
  </si>
  <si>
    <t>101654000009580</t>
  </si>
  <si>
    <t>刘思雨</t>
  </si>
  <si>
    <t>081200</t>
  </si>
  <si>
    <t>101654000009600</t>
  </si>
  <si>
    <t>曲颖</t>
  </si>
  <si>
    <t>101654000009596</t>
  </si>
  <si>
    <t>李文哲</t>
  </si>
  <si>
    <t>101654000009587</t>
  </si>
  <si>
    <t>马昕泉</t>
  </si>
  <si>
    <t>101654000009584</t>
  </si>
  <si>
    <t>李飞</t>
  </si>
  <si>
    <t>101654000009581</t>
  </si>
  <si>
    <t>王梦瑶</t>
  </si>
  <si>
    <t>101654000009594</t>
  </si>
  <si>
    <t>吴杰烽</t>
  </si>
  <si>
    <t>101654000009595</t>
  </si>
  <si>
    <t>王连启</t>
  </si>
  <si>
    <t>101654000009586</t>
  </si>
  <si>
    <t>赵永江</t>
  </si>
  <si>
    <t>全日制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</si>
</sst>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_ "/>
    <numFmt numFmtId="179" formatCode="0.00_);[Red]\(0.00\)"/>
  </numFmts>
  <fonts count="5">
    <font>
      <sz val="11"/>
      <color theme="1"/>
      <name val="等线"/>
      <charset val="134"/>
      <scheme val="minor"/>
    </font>
    <font>
      <b/>
      <sz val="11"/>
      <color indexed="8"/>
      <name val="等线"/>
      <family val="3"/>
      <charset val="134"/>
    </font>
    <font>
      <sz val="12"/>
      <name val="宋体"/>
      <family val="3"/>
      <charset val="134"/>
    </font>
    <font>
      <sz val="1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178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78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7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/>
    </xf>
    <xf numFmtId="0" fontId="0" fillId="0" borderId="1" xfId="0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0"/>
  <sheetViews>
    <sheetView tabSelected="1" workbookViewId="0">
      <pane ySplit="1" topLeftCell="A2" activePane="bottomLeft" state="frozen"/>
      <selection pane="bottomLeft" activeCell="S13" sqref="S13"/>
    </sheetView>
  </sheetViews>
  <sheetFormatPr defaultColWidth="9" defaultRowHeight="14.25"/>
  <cols>
    <col min="1" max="1" width="17.25" style="1" bestFit="1" customWidth="1"/>
    <col min="2" max="2" width="9" style="1"/>
    <col min="3" max="3" width="21.375" style="1" bestFit="1" customWidth="1"/>
    <col min="4" max="4" width="6.5" style="1" customWidth="1"/>
    <col min="5" max="5" width="21.125" style="1" customWidth="1"/>
    <col min="6" max="6" width="15.125" style="1" bestFit="1" customWidth="1"/>
    <col min="7" max="7" width="15.25" style="1" customWidth="1"/>
    <col min="8" max="16384" width="9" style="1"/>
  </cols>
  <sheetData>
    <row r="1" spans="1:18" ht="29.1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6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</row>
    <row r="2" spans="1:18">
      <c r="A2" s="3" t="s">
        <v>18</v>
      </c>
      <c r="B2" s="3" t="s">
        <v>19</v>
      </c>
      <c r="C2" s="3" t="s">
        <v>20</v>
      </c>
      <c r="D2" s="3" t="s">
        <v>21</v>
      </c>
      <c r="E2" s="3" t="s">
        <v>22</v>
      </c>
      <c r="F2" s="3" t="s">
        <v>23</v>
      </c>
      <c r="G2" s="3" t="s">
        <v>128</v>
      </c>
      <c r="H2" s="3">
        <v>355</v>
      </c>
      <c r="I2" s="4">
        <v>8</v>
      </c>
      <c r="J2" s="5">
        <v>56</v>
      </c>
      <c r="K2" s="4">
        <v>36.200000000000003</v>
      </c>
      <c r="L2" s="3">
        <f t="shared" ref="L2:L47" si="0">I2+J2+K2</f>
        <v>100.2</v>
      </c>
      <c r="M2" s="8">
        <f>(H2/5*0.7)+(L2/1.5*0.3)</f>
        <v>69.739999999999995</v>
      </c>
      <c r="N2" s="3" t="s">
        <v>24</v>
      </c>
      <c r="O2" s="3"/>
      <c r="P2" s="3"/>
      <c r="Q2" s="3"/>
      <c r="R2" s="3"/>
    </row>
    <row r="3" spans="1:18">
      <c r="A3" s="3" t="s">
        <v>25</v>
      </c>
      <c r="B3" s="3" t="s">
        <v>26</v>
      </c>
      <c r="C3" s="3" t="s">
        <v>20</v>
      </c>
      <c r="D3" s="3" t="s">
        <v>27</v>
      </c>
      <c r="E3" s="3" t="s">
        <v>28</v>
      </c>
      <c r="F3" s="3" t="s">
        <v>23</v>
      </c>
      <c r="G3" s="3" t="s">
        <v>128</v>
      </c>
      <c r="H3" s="3">
        <v>438</v>
      </c>
      <c r="I3" s="4">
        <v>9</v>
      </c>
      <c r="J3" s="3">
        <v>95</v>
      </c>
      <c r="K3" s="4">
        <v>39</v>
      </c>
      <c r="L3" s="3">
        <f t="shared" si="0"/>
        <v>143</v>
      </c>
      <c r="M3" s="8">
        <f>(H3/5*0.7)+(L3/1.5*0.3)</f>
        <v>89.919999999999987</v>
      </c>
      <c r="N3" s="3" t="s">
        <v>24</v>
      </c>
      <c r="O3" s="3"/>
      <c r="P3" s="3"/>
      <c r="Q3" s="3"/>
      <c r="R3" s="3"/>
    </row>
    <row r="4" spans="1:18">
      <c r="A4" s="3" t="s">
        <v>29</v>
      </c>
      <c r="B4" s="3" t="s">
        <v>30</v>
      </c>
      <c r="C4" s="3" t="s">
        <v>20</v>
      </c>
      <c r="D4" s="3" t="s">
        <v>27</v>
      </c>
      <c r="E4" s="3" t="s">
        <v>28</v>
      </c>
      <c r="F4" s="3" t="s">
        <v>23</v>
      </c>
      <c r="G4" s="3" t="s">
        <v>128</v>
      </c>
      <c r="H4" s="3">
        <v>437</v>
      </c>
      <c r="I4" s="4">
        <v>9</v>
      </c>
      <c r="J4" s="3">
        <v>76</v>
      </c>
      <c r="K4" s="4">
        <v>38.6</v>
      </c>
      <c r="L4" s="3">
        <f t="shared" si="0"/>
        <v>123.6</v>
      </c>
      <c r="M4" s="8">
        <f>(H4/5*0.7)+(L4/1.5*0.3)</f>
        <v>85.899999999999991</v>
      </c>
      <c r="N4" s="3" t="s">
        <v>24</v>
      </c>
      <c r="O4" s="3"/>
      <c r="P4" s="3"/>
      <c r="Q4" s="3"/>
      <c r="R4" s="3"/>
    </row>
    <row r="5" spans="1:18">
      <c r="A5" s="3" t="s">
        <v>31</v>
      </c>
      <c r="B5" s="3" t="s">
        <v>32</v>
      </c>
      <c r="C5" s="3" t="s">
        <v>20</v>
      </c>
      <c r="D5" s="3" t="s">
        <v>27</v>
      </c>
      <c r="E5" s="3" t="s">
        <v>28</v>
      </c>
      <c r="F5" s="3" t="s">
        <v>23</v>
      </c>
      <c r="G5" s="3" t="s">
        <v>128</v>
      </c>
      <c r="H5" s="3">
        <v>424</v>
      </c>
      <c r="I5" s="4">
        <v>9</v>
      </c>
      <c r="J5" s="3">
        <v>79</v>
      </c>
      <c r="K5" s="4">
        <v>38.4</v>
      </c>
      <c r="L5" s="3">
        <f t="shared" si="0"/>
        <v>126.4</v>
      </c>
      <c r="M5" s="8">
        <f>(H5/5*0.7)+(L5/1.5*0.3)</f>
        <v>84.639999999999986</v>
      </c>
      <c r="N5" s="3" t="s">
        <v>24</v>
      </c>
      <c r="O5" s="3"/>
      <c r="P5" s="3"/>
      <c r="Q5" s="3"/>
      <c r="R5" s="3"/>
    </row>
    <row r="6" spans="1:18">
      <c r="A6" s="3" t="s">
        <v>33</v>
      </c>
      <c r="B6" s="3" t="s">
        <v>34</v>
      </c>
      <c r="C6" s="3" t="s">
        <v>20</v>
      </c>
      <c r="D6" s="3" t="s">
        <v>27</v>
      </c>
      <c r="E6" s="3" t="s">
        <v>28</v>
      </c>
      <c r="F6" s="3" t="s">
        <v>23</v>
      </c>
      <c r="G6" s="3" t="s">
        <v>128</v>
      </c>
      <c r="H6" s="3">
        <v>420</v>
      </c>
      <c r="I6" s="4">
        <v>9</v>
      </c>
      <c r="J6" s="3">
        <v>86</v>
      </c>
      <c r="K6" s="4">
        <v>38.4</v>
      </c>
      <c r="L6" s="3">
        <f t="shared" si="0"/>
        <v>133.4</v>
      </c>
      <c r="M6" s="8">
        <f>(H6/5*0.7)+(L6/1.5*0.3)</f>
        <v>85.47999999999999</v>
      </c>
      <c r="N6" s="3" t="s">
        <v>24</v>
      </c>
      <c r="O6" s="3"/>
      <c r="P6" s="3"/>
      <c r="Q6" s="3"/>
      <c r="R6" s="3"/>
    </row>
    <row r="7" spans="1:18">
      <c r="A7" s="3" t="s">
        <v>35</v>
      </c>
      <c r="B7" s="3" t="s">
        <v>36</v>
      </c>
      <c r="C7" s="3" t="s">
        <v>20</v>
      </c>
      <c r="D7" s="3" t="s">
        <v>27</v>
      </c>
      <c r="E7" s="3" t="s">
        <v>28</v>
      </c>
      <c r="F7" s="3" t="s">
        <v>23</v>
      </c>
      <c r="G7" s="3" t="s">
        <v>128</v>
      </c>
      <c r="H7" s="3">
        <v>407</v>
      </c>
      <c r="I7" s="4">
        <v>8</v>
      </c>
      <c r="J7" s="3">
        <v>68</v>
      </c>
      <c r="K7" s="4">
        <v>38.4</v>
      </c>
      <c r="L7" s="3">
        <f t="shared" si="0"/>
        <v>114.4</v>
      </c>
      <c r="M7" s="8">
        <f>(H7/5*0.7)+(L7/1.5*0.3)</f>
        <v>79.86</v>
      </c>
      <c r="N7" s="3" t="s">
        <v>24</v>
      </c>
      <c r="O7" s="3"/>
      <c r="P7" s="3"/>
      <c r="Q7" s="3"/>
      <c r="R7" s="3"/>
    </row>
    <row r="8" spans="1:18">
      <c r="A8" s="3" t="s">
        <v>37</v>
      </c>
      <c r="B8" s="3" t="s">
        <v>38</v>
      </c>
      <c r="C8" s="3" t="s">
        <v>20</v>
      </c>
      <c r="D8" s="3" t="s">
        <v>27</v>
      </c>
      <c r="E8" s="3" t="s">
        <v>28</v>
      </c>
      <c r="F8" s="3" t="s">
        <v>23</v>
      </c>
      <c r="G8" s="3" t="s">
        <v>128</v>
      </c>
      <c r="H8" s="3">
        <v>400</v>
      </c>
      <c r="I8" s="4">
        <v>9</v>
      </c>
      <c r="J8" s="3">
        <v>78</v>
      </c>
      <c r="K8" s="4">
        <v>37.799999999999997</v>
      </c>
      <c r="L8" s="3">
        <f t="shared" si="0"/>
        <v>124.8</v>
      </c>
      <c r="M8" s="8">
        <f>(H8/5*0.7)+(L8/1.5*0.3)</f>
        <v>80.960000000000008</v>
      </c>
      <c r="N8" s="3" t="s">
        <v>24</v>
      </c>
      <c r="O8" s="3"/>
      <c r="P8" s="3"/>
      <c r="Q8" s="3"/>
      <c r="R8" s="3"/>
    </row>
    <row r="9" spans="1:18">
      <c r="A9" s="3" t="s">
        <v>39</v>
      </c>
      <c r="B9" s="3" t="s">
        <v>40</v>
      </c>
      <c r="C9" s="3" t="s">
        <v>20</v>
      </c>
      <c r="D9" s="3" t="s">
        <v>27</v>
      </c>
      <c r="E9" s="3" t="s">
        <v>28</v>
      </c>
      <c r="F9" s="3" t="s">
        <v>23</v>
      </c>
      <c r="G9" s="3" t="s">
        <v>128</v>
      </c>
      <c r="H9" s="3">
        <v>396</v>
      </c>
      <c r="I9" s="4">
        <v>8</v>
      </c>
      <c r="J9" s="3">
        <v>55</v>
      </c>
      <c r="K9" s="4">
        <v>37.4</v>
      </c>
      <c r="L9" s="3">
        <f t="shared" si="0"/>
        <v>100.4</v>
      </c>
      <c r="M9" s="8">
        <f>(H9/5*0.7)+(L9/1.5*0.3)</f>
        <v>75.52</v>
      </c>
      <c r="N9" s="3" t="s">
        <v>24</v>
      </c>
      <c r="O9" s="3"/>
      <c r="P9" s="3"/>
      <c r="Q9" s="3"/>
      <c r="R9" s="3"/>
    </row>
    <row r="10" spans="1:18">
      <c r="A10" s="3" t="s">
        <v>41</v>
      </c>
      <c r="B10" s="3" t="s">
        <v>42</v>
      </c>
      <c r="C10" s="3" t="s">
        <v>20</v>
      </c>
      <c r="D10" s="3" t="s">
        <v>27</v>
      </c>
      <c r="E10" s="3" t="s">
        <v>28</v>
      </c>
      <c r="F10" s="3" t="s">
        <v>23</v>
      </c>
      <c r="G10" s="3" t="s">
        <v>128</v>
      </c>
      <c r="H10" s="3">
        <v>385</v>
      </c>
      <c r="I10" s="4">
        <v>9</v>
      </c>
      <c r="J10" s="3">
        <v>67</v>
      </c>
      <c r="K10" s="4">
        <v>37.200000000000003</v>
      </c>
      <c r="L10" s="3">
        <f t="shared" si="0"/>
        <v>113.2</v>
      </c>
      <c r="M10" s="8">
        <f>(H10/5*0.7)+(L10/1.5*0.3)</f>
        <v>76.539999999999992</v>
      </c>
      <c r="N10" s="3" t="s">
        <v>24</v>
      </c>
      <c r="O10" s="3"/>
      <c r="P10" s="3"/>
      <c r="Q10" s="3"/>
      <c r="R10" s="3"/>
    </row>
    <row r="11" spans="1:18">
      <c r="A11" s="3" t="s">
        <v>43</v>
      </c>
      <c r="B11" s="3" t="s">
        <v>44</v>
      </c>
      <c r="C11" s="3" t="s">
        <v>20</v>
      </c>
      <c r="D11" s="3" t="s">
        <v>27</v>
      </c>
      <c r="E11" s="3" t="s">
        <v>28</v>
      </c>
      <c r="F11" s="3" t="s">
        <v>23</v>
      </c>
      <c r="G11" s="3" t="s">
        <v>128</v>
      </c>
      <c r="H11" s="3">
        <v>381</v>
      </c>
      <c r="I11" s="4">
        <v>9</v>
      </c>
      <c r="J11" s="3">
        <v>95</v>
      </c>
      <c r="K11" s="4">
        <v>37.6</v>
      </c>
      <c r="L11" s="3">
        <f t="shared" si="0"/>
        <v>141.6</v>
      </c>
      <c r="M11" s="8">
        <f>(H11/5*0.7)+(L11/1.5*0.3)</f>
        <v>81.66</v>
      </c>
      <c r="N11" s="3" t="s">
        <v>24</v>
      </c>
      <c r="O11" s="3"/>
      <c r="P11" s="3"/>
      <c r="Q11" s="3"/>
      <c r="R11" s="3"/>
    </row>
    <row r="12" spans="1:18">
      <c r="A12" s="3" t="s">
        <v>45</v>
      </c>
      <c r="B12" s="3" t="s">
        <v>46</v>
      </c>
      <c r="C12" s="3" t="s">
        <v>20</v>
      </c>
      <c r="D12" s="3" t="s">
        <v>27</v>
      </c>
      <c r="E12" s="3" t="s">
        <v>28</v>
      </c>
      <c r="F12" s="3" t="s">
        <v>23</v>
      </c>
      <c r="G12" s="3" t="s">
        <v>128</v>
      </c>
      <c r="H12" s="3">
        <v>376</v>
      </c>
      <c r="I12" s="4">
        <v>8</v>
      </c>
      <c r="J12" s="3">
        <v>83</v>
      </c>
      <c r="K12" s="4">
        <v>38</v>
      </c>
      <c r="L12" s="3">
        <f t="shared" si="0"/>
        <v>129</v>
      </c>
      <c r="M12" s="8">
        <f>(H12/5*0.7)+(L12/1.5*0.3)</f>
        <v>78.44</v>
      </c>
      <c r="N12" s="3" t="s">
        <v>24</v>
      </c>
      <c r="O12" s="3"/>
      <c r="P12" s="3"/>
      <c r="Q12" s="3"/>
      <c r="R12" s="3"/>
    </row>
    <row r="13" spans="1:18">
      <c r="A13" s="3" t="s">
        <v>47</v>
      </c>
      <c r="B13" s="3" t="s">
        <v>48</v>
      </c>
      <c r="C13" s="3" t="s">
        <v>20</v>
      </c>
      <c r="D13" s="3" t="s">
        <v>27</v>
      </c>
      <c r="E13" s="3" t="s">
        <v>28</v>
      </c>
      <c r="F13" s="3" t="s">
        <v>23</v>
      </c>
      <c r="G13" s="3" t="s">
        <v>128</v>
      </c>
      <c r="H13" s="3">
        <v>376</v>
      </c>
      <c r="I13" s="4">
        <v>8</v>
      </c>
      <c r="J13" s="3">
        <v>74</v>
      </c>
      <c r="K13" s="4">
        <v>37.6</v>
      </c>
      <c r="L13" s="3">
        <f t="shared" si="0"/>
        <v>119.6</v>
      </c>
      <c r="M13" s="8">
        <f>(H13/5*0.7)+(L13/1.5*0.3)</f>
        <v>76.56</v>
      </c>
      <c r="N13" s="3" t="s">
        <v>24</v>
      </c>
      <c r="O13" s="3"/>
      <c r="P13" s="3"/>
      <c r="Q13" s="3"/>
      <c r="R13" s="3"/>
    </row>
    <row r="14" spans="1:18">
      <c r="A14" s="3" t="s">
        <v>49</v>
      </c>
      <c r="B14" s="3" t="s">
        <v>50</v>
      </c>
      <c r="C14" s="3" t="s">
        <v>20</v>
      </c>
      <c r="D14" s="3" t="s">
        <v>27</v>
      </c>
      <c r="E14" s="3" t="s">
        <v>28</v>
      </c>
      <c r="F14" s="3" t="s">
        <v>23</v>
      </c>
      <c r="G14" s="3" t="s">
        <v>128</v>
      </c>
      <c r="H14" s="3">
        <v>373</v>
      </c>
      <c r="I14" s="4">
        <v>9</v>
      </c>
      <c r="J14" s="3">
        <v>73</v>
      </c>
      <c r="K14" s="4">
        <v>37.6</v>
      </c>
      <c r="L14" s="3">
        <f t="shared" si="0"/>
        <v>119.6</v>
      </c>
      <c r="M14" s="8">
        <f>(H14/5*0.7)+(L14/1.5*0.3)</f>
        <v>76.139999999999986</v>
      </c>
      <c r="N14" s="3" t="s">
        <v>24</v>
      </c>
      <c r="O14" s="3"/>
      <c r="P14" s="3"/>
      <c r="Q14" s="3"/>
      <c r="R14" s="3"/>
    </row>
    <row r="15" spans="1:18">
      <c r="A15" s="3" t="s">
        <v>51</v>
      </c>
      <c r="B15" s="3" t="s">
        <v>52</v>
      </c>
      <c r="C15" s="3" t="s">
        <v>20</v>
      </c>
      <c r="D15" s="3" t="s">
        <v>27</v>
      </c>
      <c r="E15" s="3" t="s">
        <v>28</v>
      </c>
      <c r="F15" s="3" t="s">
        <v>23</v>
      </c>
      <c r="G15" s="3" t="s">
        <v>128</v>
      </c>
      <c r="H15" s="3">
        <v>369</v>
      </c>
      <c r="I15" s="4">
        <v>9</v>
      </c>
      <c r="J15" s="3">
        <v>64</v>
      </c>
      <c r="K15" s="4">
        <v>35</v>
      </c>
      <c r="L15" s="3">
        <f t="shared" si="0"/>
        <v>108</v>
      </c>
      <c r="M15" s="8">
        <f>(H15/5*0.7)+(L15/1.5*0.3)</f>
        <v>73.259999999999991</v>
      </c>
      <c r="N15" s="3" t="s">
        <v>24</v>
      </c>
      <c r="O15" s="3"/>
      <c r="P15" s="3"/>
      <c r="Q15" s="3"/>
      <c r="R15" s="3"/>
    </row>
    <row r="16" spans="1:18">
      <c r="A16" s="3" t="s">
        <v>53</v>
      </c>
      <c r="B16" s="3" t="s">
        <v>54</v>
      </c>
      <c r="C16" s="3" t="s">
        <v>20</v>
      </c>
      <c r="D16" s="3" t="s">
        <v>27</v>
      </c>
      <c r="E16" s="3" t="s">
        <v>28</v>
      </c>
      <c r="F16" s="3" t="s">
        <v>23</v>
      </c>
      <c r="G16" s="3" t="s">
        <v>128</v>
      </c>
      <c r="H16" s="3">
        <v>369</v>
      </c>
      <c r="I16" s="4">
        <v>8</v>
      </c>
      <c r="J16" s="3">
        <v>74</v>
      </c>
      <c r="K16" s="4">
        <v>37.200000000000003</v>
      </c>
      <c r="L16" s="3">
        <f t="shared" si="0"/>
        <v>119.2</v>
      </c>
      <c r="M16" s="8">
        <f>(H16/5*0.7)+(L16/1.5*0.3)</f>
        <v>75.5</v>
      </c>
      <c r="N16" s="3" t="s">
        <v>24</v>
      </c>
      <c r="O16" s="3"/>
      <c r="P16" s="3"/>
      <c r="Q16" s="3"/>
      <c r="R16" s="3"/>
    </row>
    <row r="17" spans="1:18">
      <c r="A17" s="3" t="s">
        <v>55</v>
      </c>
      <c r="B17" s="3" t="s">
        <v>56</v>
      </c>
      <c r="C17" s="3" t="s">
        <v>20</v>
      </c>
      <c r="D17" s="3" t="s">
        <v>27</v>
      </c>
      <c r="E17" s="3" t="s">
        <v>28</v>
      </c>
      <c r="F17" s="3" t="s">
        <v>23</v>
      </c>
      <c r="G17" s="3" t="s">
        <v>128</v>
      </c>
      <c r="H17" s="3">
        <v>368</v>
      </c>
      <c r="I17" s="4">
        <v>7</v>
      </c>
      <c r="J17" s="3">
        <v>68</v>
      </c>
      <c r="K17" s="4">
        <v>36.6</v>
      </c>
      <c r="L17" s="3">
        <f t="shared" si="0"/>
        <v>111.6</v>
      </c>
      <c r="M17" s="8">
        <f>(H17/5*0.7)+(L17/1.5*0.3)</f>
        <v>73.839999999999989</v>
      </c>
      <c r="N17" s="3" t="s">
        <v>24</v>
      </c>
      <c r="O17" s="3"/>
      <c r="P17" s="3"/>
      <c r="Q17" s="3"/>
      <c r="R17" s="3"/>
    </row>
    <row r="18" spans="1:18">
      <c r="A18" s="3" t="s">
        <v>57</v>
      </c>
      <c r="B18" s="3" t="s">
        <v>58</v>
      </c>
      <c r="C18" s="3" t="s">
        <v>20</v>
      </c>
      <c r="D18" s="3" t="s">
        <v>27</v>
      </c>
      <c r="E18" s="3" t="s">
        <v>28</v>
      </c>
      <c r="F18" s="3" t="s">
        <v>23</v>
      </c>
      <c r="G18" s="3" t="s">
        <v>128</v>
      </c>
      <c r="H18" s="3">
        <v>367</v>
      </c>
      <c r="I18" s="4">
        <v>9</v>
      </c>
      <c r="J18" s="3">
        <v>71</v>
      </c>
      <c r="K18" s="4">
        <v>37.6</v>
      </c>
      <c r="L18" s="3">
        <f t="shared" si="0"/>
        <v>117.6</v>
      </c>
      <c r="M18" s="8">
        <f>(H18/5*0.7)+(L18/1.5*0.3)</f>
        <v>74.900000000000006</v>
      </c>
      <c r="N18" s="3" t="s">
        <v>24</v>
      </c>
      <c r="O18" s="3"/>
      <c r="P18" s="3"/>
      <c r="Q18" s="3"/>
      <c r="R18" s="3"/>
    </row>
    <row r="19" spans="1:18">
      <c r="A19" s="3" t="s">
        <v>59</v>
      </c>
      <c r="B19" s="3" t="s">
        <v>60</v>
      </c>
      <c r="C19" s="3" t="s">
        <v>20</v>
      </c>
      <c r="D19" s="3" t="s">
        <v>27</v>
      </c>
      <c r="E19" s="3" t="s">
        <v>28</v>
      </c>
      <c r="F19" s="3" t="s">
        <v>23</v>
      </c>
      <c r="G19" s="3" t="s">
        <v>128</v>
      </c>
      <c r="H19" s="3">
        <v>366</v>
      </c>
      <c r="I19" s="4">
        <v>8</v>
      </c>
      <c r="J19" s="3">
        <v>60</v>
      </c>
      <c r="K19" s="4">
        <v>37.200000000000003</v>
      </c>
      <c r="L19" s="3">
        <f t="shared" si="0"/>
        <v>105.2</v>
      </c>
      <c r="M19" s="8">
        <f>(H19/5*0.7)+(L19/1.5*0.3)</f>
        <v>72.28</v>
      </c>
      <c r="N19" s="3" t="s">
        <v>24</v>
      </c>
      <c r="O19" s="9" t="s">
        <v>61</v>
      </c>
      <c r="P19" s="9">
        <v>86</v>
      </c>
      <c r="Q19" s="9" t="s">
        <v>62</v>
      </c>
      <c r="R19" s="9">
        <v>69</v>
      </c>
    </row>
    <row r="20" spans="1:18">
      <c r="A20" s="3" t="s">
        <v>63</v>
      </c>
      <c r="B20" s="3" t="s">
        <v>64</v>
      </c>
      <c r="C20" s="3" t="s">
        <v>20</v>
      </c>
      <c r="D20" s="3" t="s">
        <v>27</v>
      </c>
      <c r="E20" s="3" t="s">
        <v>28</v>
      </c>
      <c r="F20" s="3" t="s">
        <v>23</v>
      </c>
      <c r="G20" s="3" t="s">
        <v>128</v>
      </c>
      <c r="H20" s="3">
        <v>362</v>
      </c>
      <c r="I20" s="4">
        <v>8</v>
      </c>
      <c r="J20" s="3">
        <v>71</v>
      </c>
      <c r="K20" s="4">
        <v>37.4</v>
      </c>
      <c r="L20" s="3">
        <f t="shared" si="0"/>
        <v>116.4</v>
      </c>
      <c r="M20" s="8">
        <f>(H20/5*0.7)+(L20/1.5*0.3)</f>
        <v>73.960000000000008</v>
      </c>
      <c r="N20" s="3" t="s">
        <v>24</v>
      </c>
      <c r="O20" s="3"/>
      <c r="P20" s="3"/>
      <c r="Q20" s="3"/>
      <c r="R20" s="3"/>
    </row>
    <row r="21" spans="1:18">
      <c r="A21" s="3" t="s">
        <v>65</v>
      </c>
      <c r="B21" s="3" t="s">
        <v>66</v>
      </c>
      <c r="C21" s="3" t="s">
        <v>20</v>
      </c>
      <c r="D21" s="3" t="s">
        <v>27</v>
      </c>
      <c r="E21" s="3" t="s">
        <v>28</v>
      </c>
      <c r="F21" s="3" t="s">
        <v>23</v>
      </c>
      <c r="G21" s="3" t="s">
        <v>128</v>
      </c>
      <c r="H21" s="3">
        <v>358</v>
      </c>
      <c r="I21" s="4">
        <v>9</v>
      </c>
      <c r="J21" s="3">
        <v>70</v>
      </c>
      <c r="K21" s="4">
        <v>36.4</v>
      </c>
      <c r="L21" s="3">
        <f t="shared" si="0"/>
        <v>115.4</v>
      </c>
      <c r="M21" s="8">
        <f>(H21/5*0.7)+(L21/1.5*0.3)</f>
        <v>73.199999999999989</v>
      </c>
      <c r="N21" s="3" t="s">
        <v>24</v>
      </c>
      <c r="O21" s="3"/>
      <c r="P21" s="3"/>
      <c r="Q21" s="3"/>
      <c r="R21" s="3"/>
    </row>
    <row r="22" spans="1:18">
      <c r="A22" s="3" t="s">
        <v>67</v>
      </c>
      <c r="B22" s="3" t="s">
        <v>68</v>
      </c>
      <c r="C22" s="3" t="s">
        <v>20</v>
      </c>
      <c r="D22" s="3" t="s">
        <v>27</v>
      </c>
      <c r="E22" s="3" t="s">
        <v>28</v>
      </c>
      <c r="F22" s="3" t="s">
        <v>23</v>
      </c>
      <c r="G22" s="3" t="s">
        <v>128</v>
      </c>
      <c r="H22" s="3">
        <v>357</v>
      </c>
      <c r="I22" s="4">
        <v>9</v>
      </c>
      <c r="J22" s="3">
        <v>59</v>
      </c>
      <c r="K22" s="4">
        <v>38.200000000000003</v>
      </c>
      <c r="L22" s="3">
        <f t="shared" si="0"/>
        <v>106.2</v>
      </c>
      <c r="M22" s="8">
        <f>(H22/5*0.7)+(L22/1.5*0.3)</f>
        <v>71.22</v>
      </c>
      <c r="N22" s="3" t="s">
        <v>24</v>
      </c>
      <c r="O22" s="3"/>
      <c r="P22" s="3"/>
      <c r="Q22" s="3"/>
      <c r="R22" s="3"/>
    </row>
    <row r="23" spans="1:18">
      <c r="A23" s="3" t="s">
        <v>69</v>
      </c>
      <c r="B23" s="3" t="s">
        <v>70</v>
      </c>
      <c r="C23" s="3" t="s">
        <v>20</v>
      </c>
      <c r="D23" s="3" t="s">
        <v>27</v>
      </c>
      <c r="E23" s="3" t="s">
        <v>28</v>
      </c>
      <c r="F23" s="3" t="s">
        <v>23</v>
      </c>
      <c r="G23" s="3" t="s">
        <v>128</v>
      </c>
      <c r="H23" s="3">
        <v>354</v>
      </c>
      <c r="I23" s="4">
        <v>8</v>
      </c>
      <c r="J23" s="3">
        <v>80</v>
      </c>
      <c r="K23" s="4">
        <v>37.200000000000003</v>
      </c>
      <c r="L23" s="3">
        <f t="shared" si="0"/>
        <v>125.2</v>
      </c>
      <c r="M23" s="8">
        <f>(H23/5*0.7)+(L23/1.5*0.3)</f>
        <v>74.599999999999994</v>
      </c>
      <c r="N23" s="3" t="s">
        <v>24</v>
      </c>
      <c r="O23" s="3"/>
      <c r="P23" s="3"/>
      <c r="Q23" s="3"/>
      <c r="R23" s="3"/>
    </row>
    <row r="24" spans="1:18">
      <c r="A24" s="3" t="s">
        <v>71</v>
      </c>
      <c r="B24" s="3" t="s">
        <v>72</v>
      </c>
      <c r="C24" s="3" t="s">
        <v>20</v>
      </c>
      <c r="D24" s="3" t="s">
        <v>27</v>
      </c>
      <c r="E24" s="3" t="s">
        <v>28</v>
      </c>
      <c r="F24" s="3" t="s">
        <v>23</v>
      </c>
      <c r="G24" s="3" t="s">
        <v>128</v>
      </c>
      <c r="H24" s="3">
        <v>353</v>
      </c>
      <c r="I24" s="4">
        <v>9</v>
      </c>
      <c r="J24" s="3">
        <v>73</v>
      </c>
      <c r="K24" s="4">
        <v>38.4</v>
      </c>
      <c r="L24" s="3">
        <f t="shared" si="0"/>
        <v>120.4</v>
      </c>
      <c r="M24" s="8">
        <f>(H24/5*0.7)+(L24/1.5*0.3)</f>
        <v>73.5</v>
      </c>
      <c r="N24" s="3" t="s">
        <v>24</v>
      </c>
      <c r="O24" s="3"/>
      <c r="P24" s="3"/>
      <c r="Q24" s="3"/>
      <c r="R24" s="3"/>
    </row>
    <row r="25" spans="1:18">
      <c r="A25" s="3" t="s">
        <v>73</v>
      </c>
      <c r="B25" s="3" t="s">
        <v>74</v>
      </c>
      <c r="C25" s="3" t="s">
        <v>20</v>
      </c>
      <c r="D25" s="3" t="s">
        <v>27</v>
      </c>
      <c r="E25" s="3" t="s">
        <v>28</v>
      </c>
      <c r="F25" s="3" t="s">
        <v>23</v>
      </c>
      <c r="G25" s="3" t="s">
        <v>128</v>
      </c>
      <c r="H25" s="3">
        <v>352</v>
      </c>
      <c r="I25" s="4">
        <v>7</v>
      </c>
      <c r="J25" s="3">
        <v>80</v>
      </c>
      <c r="K25" s="4">
        <v>35.6</v>
      </c>
      <c r="L25" s="3">
        <f t="shared" si="0"/>
        <v>122.6</v>
      </c>
      <c r="M25" s="8">
        <f>(H25/5*0.7)+(L25/1.5*0.3)</f>
        <v>73.8</v>
      </c>
      <c r="N25" s="3" t="s">
        <v>24</v>
      </c>
      <c r="O25" s="3"/>
      <c r="P25" s="3"/>
      <c r="Q25" s="3"/>
      <c r="R25" s="3"/>
    </row>
    <row r="26" spans="1:18">
      <c r="A26" s="3" t="s">
        <v>75</v>
      </c>
      <c r="B26" s="3" t="s">
        <v>76</v>
      </c>
      <c r="C26" s="3" t="s">
        <v>20</v>
      </c>
      <c r="D26" s="3" t="s">
        <v>27</v>
      </c>
      <c r="E26" s="3" t="s">
        <v>28</v>
      </c>
      <c r="F26" s="3" t="s">
        <v>23</v>
      </c>
      <c r="G26" s="3" t="s">
        <v>128</v>
      </c>
      <c r="H26" s="3">
        <v>352</v>
      </c>
      <c r="I26" s="4">
        <v>7</v>
      </c>
      <c r="J26" s="3">
        <v>66</v>
      </c>
      <c r="K26" s="4">
        <v>36.799999999999997</v>
      </c>
      <c r="L26" s="3">
        <f t="shared" si="0"/>
        <v>109.8</v>
      </c>
      <c r="M26" s="8">
        <f>(H26/5*0.7)+(L26/1.5*0.3)</f>
        <v>71.240000000000009</v>
      </c>
      <c r="N26" s="3" t="s">
        <v>24</v>
      </c>
      <c r="O26" s="3"/>
      <c r="P26" s="3"/>
      <c r="Q26" s="3"/>
      <c r="R26" s="3"/>
    </row>
    <row r="27" spans="1:18">
      <c r="A27" s="3" t="s">
        <v>77</v>
      </c>
      <c r="B27" s="3" t="s">
        <v>78</v>
      </c>
      <c r="C27" s="3" t="s">
        <v>20</v>
      </c>
      <c r="D27" s="3" t="s">
        <v>27</v>
      </c>
      <c r="E27" s="3" t="s">
        <v>28</v>
      </c>
      <c r="F27" s="3" t="s">
        <v>23</v>
      </c>
      <c r="G27" s="3" t="s">
        <v>128</v>
      </c>
      <c r="H27" s="3">
        <v>351</v>
      </c>
      <c r="I27" s="4">
        <v>9</v>
      </c>
      <c r="J27" s="3">
        <v>65</v>
      </c>
      <c r="K27" s="4">
        <v>37.6</v>
      </c>
      <c r="L27" s="3">
        <f t="shared" si="0"/>
        <v>111.6</v>
      </c>
      <c r="M27" s="8">
        <f>(H27/5*0.7)+(L27/1.5*0.3)</f>
        <v>71.459999999999994</v>
      </c>
      <c r="N27" s="3" t="s">
        <v>24</v>
      </c>
      <c r="O27" s="3"/>
      <c r="P27" s="3"/>
      <c r="Q27" s="3"/>
      <c r="R27" s="3"/>
    </row>
    <row r="28" spans="1:18">
      <c r="A28" s="3" t="s">
        <v>79</v>
      </c>
      <c r="B28" s="3" t="s">
        <v>80</v>
      </c>
      <c r="C28" s="3" t="s">
        <v>20</v>
      </c>
      <c r="D28" s="3" t="s">
        <v>27</v>
      </c>
      <c r="E28" s="3" t="s">
        <v>28</v>
      </c>
      <c r="F28" s="3" t="s">
        <v>23</v>
      </c>
      <c r="G28" s="3" t="s">
        <v>128</v>
      </c>
      <c r="H28" s="3">
        <v>351</v>
      </c>
      <c r="I28" s="4">
        <v>9</v>
      </c>
      <c r="J28" s="3">
        <v>87</v>
      </c>
      <c r="K28" s="4">
        <v>37.799999999999997</v>
      </c>
      <c r="L28" s="3">
        <f t="shared" si="0"/>
        <v>133.80000000000001</v>
      </c>
      <c r="M28" s="8">
        <f>(H28/5*0.7)+(L28/1.5*0.3)</f>
        <v>75.900000000000006</v>
      </c>
      <c r="N28" s="3" t="s">
        <v>24</v>
      </c>
      <c r="O28" s="3"/>
      <c r="P28" s="3"/>
      <c r="Q28" s="3"/>
      <c r="R28" s="3"/>
    </row>
    <row r="29" spans="1:18">
      <c r="A29" s="3" t="s">
        <v>81</v>
      </c>
      <c r="B29" s="3" t="s">
        <v>82</v>
      </c>
      <c r="C29" s="3" t="s">
        <v>20</v>
      </c>
      <c r="D29" s="3" t="s">
        <v>27</v>
      </c>
      <c r="E29" s="3" t="s">
        <v>28</v>
      </c>
      <c r="F29" s="3" t="s">
        <v>23</v>
      </c>
      <c r="G29" s="3" t="s">
        <v>128</v>
      </c>
      <c r="H29" s="3">
        <v>349</v>
      </c>
      <c r="I29" s="4">
        <v>8</v>
      </c>
      <c r="J29" s="3">
        <v>61</v>
      </c>
      <c r="K29" s="4">
        <v>37</v>
      </c>
      <c r="L29" s="3">
        <f t="shared" si="0"/>
        <v>106</v>
      </c>
      <c r="M29" s="8">
        <f>(H29/5*0.7)+(L29/1.5*0.3)</f>
        <v>70.059999999999988</v>
      </c>
      <c r="N29" s="3" t="s">
        <v>83</v>
      </c>
      <c r="O29" s="3"/>
      <c r="P29" s="3"/>
      <c r="Q29" s="3"/>
      <c r="R29" s="3"/>
    </row>
    <row r="30" spans="1:18">
      <c r="A30" s="3" t="s">
        <v>84</v>
      </c>
      <c r="B30" s="3" t="s">
        <v>85</v>
      </c>
      <c r="C30" s="3" t="s">
        <v>20</v>
      </c>
      <c r="D30" s="3" t="s">
        <v>27</v>
      </c>
      <c r="E30" s="3" t="s">
        <v>28</v>
      </c>
      <c r="F30" s="3" t="s">
        <v>23</v>
      </c>
      <c r="G30" s="3" t="s">
        <v>128</v>
      </c>
      <c r="H30" s="3">
        <v>349</v>
      </c>
      <c r="I30" s="4">
        <v>7</v>
      </c>
      <c r="J30" s="3">
        <v>64</v>
      </c>
      <c r="K30" s="4">
        <v>36.799999999999997</v>
      </c>
      <c r="L30" s="3">
        <f t="shared" si="0"/>
        <v>107.8</v>
      </c>
      <c r="M30" s="8">
        <f>(H30/5*0.7)+(L30/1.5*0.3)</f>
        <v>70.419999999999987</v>
      </c>
      <c r="N30" s="3" t="s">
        <v>83</v>
      </c>
      <c r="O30" s="3"/>
      <c r="P30" s="3"/>
      <c r="Q30" s="3"/>
      <c r="R30" s="3"/>
    </row>
    <row r="31" spans="1:18">
      <c r="A31" s="3" t="s">
        <v>86</v>
      </c>
      <c r="B31" s="3" t="s">
        <v>87</v>
      </c>
      <c r="C31" s="3" t="s">
        <v>20</v>
      </c>
      <c r="D31" s="3" t="s">
        <v>27</v>
      </c>
      <c r="E31" s="3" t="s">
        <v>28</v>
      </c>
      <c r="F31" s="3" t="s">
        <v>23</v>
      </c>
      <c r="G31" s="3" t="s">
        <v>128</v>
      </c>
      <c r="H31" s="3">
        <v>348</v>
      </c>
      <c r="I31" s="4">
        <v>8</v>
      </c>
      <c r="J31" s="3">
        <v>71</v>
      </c>
      <c r="K31" s="4">
        <v>37.6</v>
      </c>
      <c r="L31" s="3">
        <f t="shared" si="0"/>
        <v>116.6</v>
      </c>
      <c r="M31" s="8">
        <f>(H31/5*0.7)+(L31/1.5*0.3)</f>
        <v>72.039999999999992</v>
      </c>
      <c r="N31" s="3" t="s">
        <v>24</v>
      </c>
      <c r="O31" s="3"/>
      <c r="P31" s="3"/>
      <c r="Q31" s="3"/>
      <c r="R31" s="3"/>
    </row>
    <row r="32" spans="1:18">
      <c r="A32" s="3" t="s">
        <v>88</v>
      </c>
      <c r="B32" s="3" t="s">
        <v>89</v>
      </c>
      <c r="C32" s="3" t="s">
        <v>20</v>
      </c>
      <c r="D32" s="3" t="s">
        <v>27</v>
      </c>
      <c r="E32" s="3" t="s">
        <v>28</v>
      </c>
      <c r="F32" s="3" t="s">
        <v>23</v>
      </c>
      <c r="G32" s="3" t="s">
        <v>128</v>
      </c>
      <c r="H32" s="3">
        <v>347</v>
      </c>
      <c r="I32" s="4">
        <v>8</v>
      </c>
      <c r="J32" s="3">
        <v>78</v>
      </c>
      <c r="K32" s="4">
        <v>38.4</v>
      </c>
      <c r="L32" s="3">
        <f t="shared" si="0"/>
        <v>124.4</v>
      </c>
      <c r="M32" s="8">
        <f>(H32/5*0.7)+(L32/1.5*0.3)</f>
        <v>73.459999999999994</v>
      </c>
      <c r="N32" s="3" t="s">
        <v>24</v>
      </c>
      <c r="O32" s="3"/>
      <c r="P32" s="3"/>
      <c r="Q32" s="3"/>
      <c r="R32" s="3"/>
    </row>
    <row r="33" spans="1:18" ht="12.95" customHeight="1">
      <c r="A33" s="3" t="s">
        <v>90</v>
      </c>
      <c r="B33" s="3" t="s">
        <v>91</v>
      </c>
      <c r="C33" s="3" t="s">
        <v>20</v>
      </c>
      <c r="D33" s="3" t="s">
        <v>27</v>
      </c>
      <c r="E33" s="3" t="s">
        <v>28</v>
      </c>
      <c r="F33" s="3" t="s">
        <v>23</v>
      </c>
      <c r="G33" s="3" t="s">
        <v>128</v>
      </c>
      <c r="H33" s="3">
        <v>346</v>
      </c>
      <c r="I33" s="4">
        <v>8</v>
      </c>
      <c r="J33" s="3">
        <v>67</v>
      </c>
      <c r="K33" s="4">
        <v>37.6</v>
      </c>
      <c r="L33" s="3">
        <f t="shared" si="0"/>
        <v>112.6</v>
      </c>
      <c r="M33" s="8">
        <f>(H33/5*0.7)+(L33/1.5*0.3)</f>
        <v>70.959999999999994</v>
      </c>
      <c r="N33" s="3" t="s">
        <v>24</v>
      </c>
      <c r="O33" s="3"/>
      <c r="P33" s="3"/>
      <c r="Q33" s="3"/>
      <c r="R33" s="3"/>
    </row>
    <row r="34" spans="1:18">
      <c r="A34" s="3" t="s">
        <v>92</v>
      </c>
      <c r="B34" s="3" t="s">
        <v>93</v>
      </c>
      <c r="C34" s="3" t="s">
        <v>20</v>
      </c>
      <c r="D34" s="3" t="s">
        <v>27</v>
      </c>
      <c r="E34" s="3" t="s">
        <v>28</v>
      </c>
      <c r="F34" s="3" t="s">
        <v>23</v>
      </c>
      <c r="G34" s="3" t="s">
        <v>128</v>
      </c>
      <c r="H34" s="3">
        <v>346</v>
      </c>
      <c r="I34" s="4">
        <v>8</v>
      </c>
      <c r="J34" s="3">
        <v>69</v>
      </c>
      <c r="K34" s="4">
        <v>36.799999999999997</v>
      </c>
      <c r="L34" s="3">
        <f t="shared" si="0"/>
        <v>113.8</v>
      </c>
      <c r="M34" s="8">
        <f>(H34/5*0.7)+(L34/1.5*0.3)</f>
        <v>71.199999999999989</v>
      </c>
      <c r="N34" s="3" t="s">
        <v>24</v>
      </c>
      <c r="O34" s="3"/>
      <c r="P34" s="3"/>
      <c r="Q34" s="3"/>
      <c r="R34" s="3"/>
    </row>
    <row r="35" spans="1:18">
      <c r="A35" s="3" t="s">
        <v>94</v>
      </c>
      <c r="B35" s="3" t="s">
        <v>95</v>
      </c>
      <c r="C35" s="3" t="s">
        <v>20</v>
      </c>
      <c r="D35" s="3" t="s">
        <v>27</v>
      </c>
      <c r="E35" s="3" t="s">
        <v>28</v>
      </c>
      <c r="F35" s="3" t="s">
        <v>23</v>
      </c>
      <c r="G35" s="3" t="s">
        <v>128</v>
      </c>
      <c r="H35" s="3">
        <v>343</v>
      </c>
      <c r="I35" s="4">
        <v>7</v>
      </c>
      <c r="J35" s="3">
        <v>63</v>
      </c>
      <c r="K35" s="4">
        <v>35.6</v>
      </c>
      <c r="L35" s="3">
        <f t="shared" si="0"/>
        <v>105.6</v>
      </c>
      <c r="M35" s="8">
        <f>(H35/5*0.7)+(L35/1.5*0.3)</f>
        <v>69.139999999999986</v>
      </c>
      <c r="N35" s="3" t="s">
        <v>83</v>
      </c>
      <c r="O35" s="3"/>
      <c r="P35" s="3"/>
      <c r="Q35" s="3"/>
      <c r="R35" s="3"/>
    </row>
    <row r="36" spans="1:18">
      <c r="A36" s="3" t="s">
        <v>96</v>
      </c>
      <c r="B36" s="3" t="s">
        <v>97</v>
      </c>
      <c r="C36" s="3" t="s">
        <v>20</v>
      </c>
      <c r="D36" s="3" t="s">
        <v>27</v>
      </c>
      <c r="E36" s="3" t="s">
        <v>28</v>
      </c>
      <c r="F36" s="3" t="s">
        <v>23</v>
      </c>
      <c r="G36" s="3" t="s">
        <v>128</v>
      </c>
      <c r="H36" s="3">
        <v>343</v>
      </c>
      <c r="I36" s="4">
        <v>7</v>
      </c>
      <c r="J36" s="3">
        <v>71</v>
      </c>
      <c r="K36" s="4">
        <v>36.200000000000003</v>
      </c>
      <c r="L36" s="3">
        <f t="shared" si="0"/>
        <v>114.2</v>
      </c>
      <c r="M36" s="8">
        <f>(H36/5*0.7)+(L36/1.5*0.3)</f>
        <v>70.86</v>
      </c>
      <c r="N36" s="3" t="s">
        <v>24</v>
      </c>
      <c r="O36" s="3"/>
      <c r="P36" s="3"/>
      <c r="Q36" s="3"/>
      <c r="R36" s="3"/>
    </row>
    <row r="37" spans="1:18">
      <c r="A37" s="3" t="s">
        <v>98</v>
      </c>
      <c r="B37" s="3" t="s">
        <v>99</v>
      </c>
      <c r="C37" s="3" t="s">
        <v>20</v>
      </c>
      <c r="D37" s="3" t="s">
        <v>27</v>
      </c>
      <c r="E37" s="3" t="s">
        <v>28</v>
      </c>
      <c r="F37" s="3" t="s">
        <v>23</v>
      </c>
      <c r="G37" s="3" t="s">
        <v>128</v>
      </c>
      <c r="H37" s="3">
        <v>342</v>
      </c>
      <c r="I37" s="4">
        <v>7</v>
      </c>
      <c r="J37" s="3">
        <v>63</v>
      </c>
      <c r="K37" s="4">
        <v>36.4</v>
      </c>
      <c r="L37" s="3">
        <f t="shared" si="0"/>
        <v>106.4</v>
      </c>
      <c r="M37" s="8">
        <f>(H37/5*0.7)+(L37/1.5*0.3)</f>
        <v>69.16</v>
      </c>
      <c r="N37" s="3" t="s">
        <v>83</v>
      </c>
      <c r="O37" s="3"/>
      <c r="P37" s="3"/>
      <c r="Q37" s="3"/>
      <c r="R37" s="3"/>
    </row>
    <row r="38" spans="1:18">
      <c r="A38" s="3" t="s">
        <v>100</v>
      </c>
      <c r="B38" s="3" t="s">
        <v>101</v>
      </c>
      <c r="C38" s="3" t="s">
        <v>20</v>
      </c>
      <c r="D38" s="3" t="s">
        <v>27</v>
      </c>
      <c r="E38" s="3" t="s">
        <v>28</v>
      </c>
      <c r="F38" s="3" t="s">
        <v>23</v>
      </c>
      <c r="G38" s="3" t="s">
        <v>128</v>
      </c>
      <c r="H38" s="3">
        <v>342</v>
      </c>
      <c r="I38" s="4">
        <v>7</v>
      </c>
      <c r="J38" s="3">
        <v>81</v>
      </c>
      <c r="K38" s="4">
        <v>35.6</v>
      </c>
      <c r="L38" s="3">
        <f t="shared" si="0"/>
        <v>123.6</v>
      </c>
      <c r="M38" s="8">
        <f>(H38/5*0.7)+(L38/1.5*0.3)</f>
        <v>72.599999999999994</v>
      </c>
      <c r="N38" s="3" t="s">
        <v>24</v>
      </c>
      <c r="O38" s="3"/>
      <c r="P38" s="3"/>
      <c r="Q38" s="3"/>
      <c r="R38" s="3"/>
    </row>
    <row r="39" spans="1:18">
      <c r="A39" s="3" t="s">
        <v>102</v>
      </c>
      <c r="B39" s="3" t="s">
        <v>103</v>
      </c>
      <c r="C39" s="3" t="s">
        <v>20</v>
      </c>
      <c r="D39" s="3" t="s">
        <v>27</v>
      </c>
      <c r="E39" s="3" t="s">
        <v>28</v>
      </c>
      <c r="F39" s="3" t="s">
        <v>23</v>
      </c>
      <c r="G39" s="3" t="s">
        <v>128</v>
      </c>
      <c r="H39" s="3">
        <v>341</v>
      </c>
      <c r="I39" s="4">
        <v>9</v>
      </c>
      <c r="J39" s="3">
        <v>67</v>
      </c>
      <c r="K39" s="4">
        <v>35.6</v>
      </c>
      <c r="L39" s="3">
        <f t="shared" si="0"/>
        <v>111.6</v>
      </c>
      <c r="M39" s="8">
        <f>(H39/5*0.7)+(L39/1.5*0.3)</f>
        <v>70.06</v>
      </c>
      <c r="N39" s="3" t="s">
        <v>83</v>
      </c>
      <c r="O39" s="3"/>
      <c r="P39" s="3"/>
      <c r="Q39" s="3"/>
      <c r="R39" s="3"/>
    </row>
    <row r="40" spans="1:18">
      <c r="A40" s="3" t="s">
        <v>104</v>
      </c>
      <c r="B40" s="3" t="s">
        <v>105</v>
      </c>
      <c r="C40" s="3" t="s">
        <v>20</v>
      </c>
      <c r="D40" s="3" t="s">
        <v>27</v>
      </c>
      <c r="E40" s="3" t="s">
        <v>28</v>
      </c>
      <c r="F40" s="3" t="s">
        <v>23</v>
      </c>
      <c r="G40" s="3" t="s">
        <v>128</v>
      </c>
      <c r="H40" s="3">
        <v>336</v>
      </c>
      <c r="I40" s="4">
        <v>9</v>
      </c>
      <c r="J40" s="3">
        <v>73</v>
      </c>
      <c r="K40" s="4">
        <v>36</v>
      </c>
      <c r="L40" s="3">
        <f t="shared" si="0"/>
        <v>118</v>
      </c>
      <c r="M40" s="8">
        <f>(H40/5*0.7)+(L40/1.5*0.3)</f>
        <v>70.64</v>
      </c>
      <c r="N40" s="3" t="s">
        <v>83</v>
      </c>
      <c r="O40" s="3"/>
      <c r="P40" s="3"/>
      <c r="Q40" s="3"/>
      <c r="R40" s="3"/>
    </row>
    <row r="41" spans="1:18">
      <c r="A41" s="3" t="s">
        <v>106</v>
      </c>
      <c r="B41" s="3" t="s">
        <v>107</v>
      </c>
      <c r="C41" s="3" t="s">
        <v>20</v>
      </c>
      <c r="D41" s="3" t="s">
        <v>27</v>
      </c>
      <c r="E41" s="3" t="s">
        <v>28</v>
      </c>
      <c r="F41" s="3" t="s">
        <v>23</v>
      </c>
      <c r="G41" s="3" t="s">
        <v>128</v>
      </c>
      <c r="H41" s="3">
        <v>335</v>
      </c>
      <c r="I41" s="4" t="s">
        <v>108</v>
      </c>
      <c r="J41" s="4" t="s">
        <v>108</v>
      </c>
      <c r="K41" s="4" t="s">
        <v>108</v>
      </c>
      <c r="L41" s="3" t="s">
        <v>108</v>
      </c>
      <c r="M41" s="8" t="s">
        <v>108</v>
      </c>
      <c r="N41" s="3" t="s">
        <v>83</v>
      </c>
      <c r="O41" s="3"/>
      <c r="P41" s="3"/>
      <c r="Q41" s="3"/>
      <c r="R41" s="3"/>
    </row>
    <row r="42" spans="1:18">
      <c r="A42" s="3" t="s">
        <v>109</v>
      </c>
      <c r="B42" s="3" t="s">
        <v>110</v>
      </c>
      <c r="C42" s="3" t="s">
        <v>20</v>
      </c>
      <c r="D42" s="3" t="s">
        <v>111</v>
      </c>
      <c r="E42" s="3" t="s">
        <v>28</v>
      </c>
      <c r="F42" s="3" t="s">
        <v>23</v>
      </c>
      <c r="G42" s="3" t="s">
        <v>128</v>
      </c>
      <c r="H42" s="3">
        <v>383</v>
      </c>
      <c r="I42" s="4">
        <v>9</v>
      </c>
      <c r="J42" s="3">
        <v>86</v>
      </c>
      <c r="K42" s="4">
        <v>37.799999999999997</v>
      </c>
      <c r="L42" s="3">
        <f t="shared" si="0"/>
        <v>132.80000000000001</v>
      </c>
      <c r="M42" s="8">
        <f>(H42/5*0.7)+(L42/1.5*0.3)</f>
        <v>80.179999999999993</v>
      </c>
      <c r="N42" s="3" t="s">
        <v>24</v>
      </c>
      <c r="O42" s="3"/>
      <c r="P42" s="3"/>
      <c r="Q42" s="3"/>
      <c r="R42" s="3"/>
    </row>
    <row r="43" spans="1:18">
      <c r="A43" s="3" t="s">
        <v>112</v>
      </c>
      <c r="B43" s="3" t="s">
        <v>113</v>
      </c>
      <c r="C43" s="3" t="s">
        <v>20</v>
      </c>
      <c r="D43" s="3" t="s">
        <v>111</v>
      </c>
      <c r="E43" s="3" t="s">
        <v>28</v>
      </c>
      <c r="F43" s="3" t="s">
        <v>23</v>
      </c>
      <c r="G43" s="3" t="s">
        <v>128</v>
      </c>
      <c r="H43" s="3">
        <v>368</v>
      </c>
      <c r="I43" s="4">
        <v>9</v>
      </c>
      <c r="J43" s="3">
        <v>70</v>
      </c>
      <c r="K43" s="4">
        <v>39</v>
      </c>
      <c r="L43" s="3">
        <f t="shared" si="0"/>
        <v>118</v>
      </c>
      <c r="M43" s="8">
        <f>(H43/5*0.7)+(L43/1.5*0.3)</f>
        <v>75.12</v>
      </c>
      <c r="N43" s="3" t="s">
        <v>24</v>
      </c>
      <c r="O43" s="3"/>
      <c r="P43" s="3"/>
      <c r="Q43" s="3"/>
      <c r="R43" s="3"/>
    </row>
    <row r="44" spans="1:18">
      <c r="A44" s="3" t="s">
        <v>114</v>
      </c>
      <c r="B44" s="3" t="s">
        <v>115</v>
      </c>
      <c r="C44" s="3" t="s">
        <v>20</v>
      </c>
      <c r="D44" s="3" t="s">
        <v>111</v>
      </c>
      <c r="E44" s="3" t="s">
        <v>28</v>
      </c>
      <c r="F44" s="3" t="s">
        <v>23</v>
      </c>
      <c r="G44" s="3" t="s">
        <v>128</v>
      </c>
      <c r="H44" s="3">
        <v>340</v>
      </c>
      <c r="I44" s="4">
        <v>9</v>
      </c>
      <c r="J44" s="3">
        <v>70</v>
      </c>
      <c r="K44" s="4">
        <v>37.200000000000003</v>
      </c>
      <c r="L44" s="3">
        <f t="shared" si="0"/>
        <v>116.2</v>
      </c>
      <c r="M44" s="8">
        <f>(H44/5*0.7)+(L44/1.5*0.3)</f>
        <v>70.839999999999989</v>
      </c>
      <c r="N44" s="3" t="s">
        <v>24</v>
      </c>
      <c r="O44" s="3"/>
      <c r="P44" s="3"/>
      <c r="Q44" s="3"/>
      <c r="R44" s="3"/>
    </row>
    <row r="45" spans="1:18">
      <c r="A45" s="3" t="s">
        <v>116</v>
      </c>
      <c r="B45" s="3" t="s">
        <v>117</v>
      </c>
      <c r="C45" s="3" t="s">
        <v>20</v>
      </c>
      <c r="D45" s="3" t="s">
        <v>111</v>
      </c>
      <c r="E45" s="3" t="s">
        <v>28</v>
      </c>
      <c r="F45" s="3" t="s">
        <v>23</v>
      </c>
      <c r="G45" s="3" t="s">
        <v>128</v>
      </c>
      <c r="H45" s="3">
        <v>328</v>
      </c>
      <c r="I45" s="4">
        <v>8</v>
      </c>
      <c r="J45" s="3">
        <v>60</v>
      </c>
      <c r="K45" s="4">
        <v>37.200000000000003</v>
      </c>
      <c r="L45" s="3">
        <f t="shared" si="0"/>
        <v>105.2</v>
      </c>
      <c r="M45" s="8">
        <f>(H45/5*0.7)+(L45/1.5*0.3)</f>
        <v>66.959999999999994</v>
      </c>
      <c r="N45" s="3" t="s">
        <v>24</v>
      </c>
      <c r="O45" s="3"/>
      <c r="P45" s="3"/>
      <c r="Q45" s="3"/>
      <c r="R45" s="3"/>
    </row>
    <row r="46" spans="1:18">
      <c r="A46" s="3" t="s">
        <v>118</v>
      </c>
      <c r="B46" s="3" t="s">
        <v>119</v>
      </c>
      <c r="C46" s="3" t="s">
        <v>20</v>
      </c>
      <c r="D46" s="3" t="s">
        <v>111</v>
      </c>
      <c r="E46" s="3" t="s">
        <v>28</v>
      </c>
      <c r="F46" s="3" t="s">
        <v>23</v>
      </c>
      <c r="G46" s="3" t="s">
        <v>128</v>
      </c>
      <c r="H46" s="3">
        <v>323</v>
      </c>
      <c r="I46" s="4">
        <v>7</v>
      </c>
      <c r="J46" s="3">
        <v>67</v>
      </c>
      <c r="K46" s="4">
        <v>34.799999999999997</v>
      </c>
      <c r="L46" s="3">
        <f t="shared" si="0"/>
        <v>108.8</v>
      </c>
      <c r="M46" s="8">
        <f>(H46/5*0.7)+(L46/1.5*0.3)</f>
        <v>66.97999999999999</v>
      </c>
      <c r="N46" s="3" t="s">
        <v>24</v>
      </c>
      <c r="O46" s="3"/>
      <c r="P46" s="3"/>
      <c r="Q46" s="3"/>
      <c r="R46" s="3"/>
    </row>
    <row r="47" spans="1:18">
      <c r="A47" s="3" t="s">
        <v>120</v>
      </c>
      <c r="B47" s="3" t="s">
        <v>121</v>
      </c>
      <c r="C47" s="3" t="s">
        <v>20</v>
      </c>
      <c r="D47" s="3" t="s">
        <v>111</v>
      </c>
      <c r="E47" s="3" t="s">
        <v>28</v>
      </c>
      <c r="F47" s="3" t="s">
        <v>23</v>
      </c>
      <c r="G47" s="3" t="s">
        <v>128</v>
      </c>
      <c r="H47" s="3">
        <v>319</v>
      </c>
      <c r="I47" s="4">
        <v>8</v>
      </c>
      <c r="J47" s="3">
        <v>70</v>
      </c>
      <c r="K47" s="4">
        <v>37</v>
      </c>
      <c r="L47" s="3">
        <f t="shared" si="0"/>
        <v>115</v>
      </c>
      <c r="M47" s="8">
        <f>(H47/5*0.7)+(L47/1.5*0.3)</f>
        <v>67.66</v>
      </c>
      <c r="N47" s="3" t="s">
        <v>24</v>
      </c>
      <c r="O47" s="3"/>
      <c r="P47" s="3"/>
      <c r="Q47" s="3"/>
      <c r="R47" s="3"/>
    </row>
    <row r="48" spans="1:18">
      <c r="A48" s="3" t="s">
        <v>122</v>
      </c>
      <c r="B48" s="3" t="s">
        <v>123</v>
      </c>
      <c r="C48" s="3" t="s">
        <v>20</v>
      </c>
      <c r="D48" s="3" t="s">
        <v>111</v>
      </c>
      <c r="E48" s="3" t="s">
        <v>28</v>
      </c>
      <c r="F48" s="3" t="s">
        <v>23</v>
      </c>
      <c r="G48" s="3" t="s">
        <v>128</v>
      </c>
      <c r="H48" s="3">
        <v>312</v>
      </c>
      <c r="I48" s="4">
        <v>9</v>
      </c>
      <c r="J48" s="3">
        <v>63</v>
      </c>
      <c r="K48" s="4">
        <v>37</v>
      </c>
      <c r="L48" s="3">
        <f t="shared" ref="L48:L50" si="1">I48+J48+K48</f>
        <v>109</v>
      </c>
      <c r="M48" s="8">
        <f>(H48/5*0.7)+(L48/1.5*0.3)</f>
        <v>65.48</v>
      </c>
      <c r="N48" s="3" t="s">
        <v>24</v>
      </c>
      <c r="O48" s="3"/>
      <c r="P48" s="3"/>
      <c r="Q48" s="3"/>
      <c r="R48" s="3"/>
    </row>
    <row r="49" spans="1:18">
      <c r="A49" s="3" t="s">
        <v>124</v>
      </c>
      <c r="B49" s="3" t="s">
        <v>125</v>
      </c>
      <c r="C49" s="3" t="s">
        <v>20</v>
      </c>
      <c r="D49" s="3" t="s">
        <v>111</v>
      </c>
      <c r="E49" s="3" t="s">
        <v>28</v>
      </c>
      <c r="F49" s="3" t="s">
        <v>23</v>
      </c>
      <c r="G49" s="3" t="s">
        <v>128</v>
      </c>
      <c r="H49" s="3">
        <v>299</v>
      </c>
      <c r="I49" s="4">
        <v>8</v>
      </c>
      <c r="J49" s="3">
        <v>66</v>
      </c>
      <c r="K49" s="4">
        <v>36.6</v>
      </c>
      <c r="L49" s="3">
        <f t="shared" si="1"/>
        <v>110.6</v>
      </c>
      <c r="M49" s="8">
        <f>(H49/5*0.7)+(L49/1.5*0.3)</f>
        <v>63.97999999999999</v>
      </c>
      <c r="N49" s="3" t="s">
        <v>24</v>
      </c>
      <c r="O49" s="9" t="s">
        <v>61</v>
      </c>
      <c r="P49" s="9">
        <v>61</v>
      </c>
      <c r="Q49" s="9" t="s">
        <v>62</v>
      </c>
      <c r="R49" s="9">
        <v>60</v>
      </c>
    </row>
    <row r="50" spans="1:18">
      <c r="A50" s="3" t="s">
        <v>126</v>
      </c>
      <c r="B50" s="3" t="s">
        <v>127</v>
      </c>
      <c r="C50" s="3" t="s">
        <v>20</v>
      </c>
      <c r="D50" s="3" t="s">
        <v>111</v>
      </c>
      <c r="E50" s="3" t="s">
        <v>28</v>
      </c>
      <c r="F50" s="3" t="s">
        <v>23</v>
      </c>
      <c r="G50" s="3" t="s">
        <v>128</v>
      </c>
      <c r="H50" s="3">
        <v>283</v>
      </c>
      <c r="I50" s="4">
        <v>8</v>
      </c>
      <c r="J50" s="3">
        <v>80</v>
      </c>
      <c r="K50" s="4">
        <v>34.6</v>
      </c>
      <c r="L50" s="3">
        <f t="shared" si="1"/>
        <v>122.6</v>
      </c>
      <c r="M50" s="8">
        <f>(H50/5*0.7)+(L50/1.5*0.3)</f>
        <v>64.14</v>
      </c>
      <c r="N50" s="3" t="s">
        <v>24</v>
      </c>
      <c r="O50" s="3"/>
      <c r="P50" s="3"/>
      <c r="Q50" s="3"/>
      <c r="R50" s="3"/>
    </row>
  </sheetData>
  <autoFilter ref="A1:R1" xr:uid="{00000000-0001-0000-0000-000000000000}"/>
  <phoneticPr fontId="4" type="noConversion"/>
  <pageMargins left="0.7" right="0.7" top="0.75" bottom="0.75" header="0.3" footer="0.3"/>
  <pageSetup paperSize="8" scale="71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gxz</dc:creator>
  <cp:lastModifiedBy>星哲 郭</cp:lastModifiedBy>
  <dcterms:created xsi:type="dcterms:W3CDTF">2015-06-05T18:19:00Z</dcterms:created>
  <dcterms:modified xsi:type="dcterms:W3CDTF">2024-03-30T13:07:17Z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1B4BCB26908A479FBE98FFAA4A60F1E8_12</vt:lpwstr>
  </property>
  <property fmtid="{D5CDD505-2E9C-101B-9397-08002B2CF9AE}" pid="3" name="KSOProductBuildVer">
    <vt:lpwstr>2052-12.1.0.16417</vt:lpwstr>
  </property>
</Properties>
</file>