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Lenovo\Desktop\一志愿成绩\发布\"/>
    </mc:Choice>
  </mc:AlternateContent>
  <xr:revisionPtr revIDLastSave="0" documentId="13_ncr:1_{95810A0A-F633-49E7-9EFC-52FB3E813A80}" xr6:coauthVersionLast="47" xr6:coauthVersionMax="47" xr10:uidLastSave="{00000000-0000-0000-0000-000000000000}"/>
  <bookViews>
    <workbookView xWindow="8805" yWindow="915" windowWidth="19020" windowHeight="13995" xr2:uid="{00000000-000D-0000-FFFF-FFFF00000000}"/>
  </bookViews>
  <sheets>
    <sheet name="Sheet1" sheetId="1" r:id="rId1"/>
  </sheets>
  <definedNames>
    <definedName name="_xlnm._FilterDatabase" localSheetId="0" hidden="1">Sheet1!$A$1:$P$122</definedName>
    <definedName name="_xlnm.Print_Area" localSheetId="0">Sheet1!$A$1:$P$123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2" i="1" l="1"/>
  <c r="M122" i="1" s="1"/>
  <c r="L121" i="1"/>
  <c r="M121" i="1" s="1"/>
  <c r="L120" i="1"/>
  <c r="M120" i="1" s="1"/>
  <c r="L119" i="1"/>
  <c r="M119" i="1" s="1"/>
  <c r="L118" i="1"/>
  <c r="M118" i="1" s="1"/>
  <c r="L117" i="1"/>
  <c r="M117" i="1" s="1"/>
  <c r="L116" i="1"/>
  <c r="M116" i="1" s="1"/>
  <c r="L115" i="1"/>
  <c r="M115" i="1" s="1"/>
  <c r="L114" i="1"/>
  <c r="M114" i="1" s="1"/>
  <c r="L113" i="1"/>
  <c r="M113" i="1" s="1"/>
  <c r="L111" i="1"/>
  <c r="M111" i="1" s="1"/>
  <c r="L110" i="1"/>
  <c r="M110" i="1" s="1"/>
  <c r="L109" i="1"/>
  <c r="M109" i="1" s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L3" i="1"/>
  <c r="M3" i="1" s="1"/>
  <c r="L2" i="1"/>
  <c r="M2" i="1" s="1"/>
</calcChain>
</file>

<file path=xl/sharedStrings.xml><?xml version="1.0" encoding="utf-8"?>
<sst xmlns="http://schemas.openxmlformats.org/spreadsheetml/2006/main" count="1002" uniqueCount="279">
  <si>
    <t>考生编号</t>
  </si>
  <si>
    <t>姓名</t>
  </si>
  <si>
    <t>报考院系所名称</t>
  </si>
  <si>
    <t>报考专业代码</t>
  </si>
  <si>
    <t>报考专业名称</t>
  </si>
  <si>
    <t>报考研究方向名称</t>
  </si>
  <si>
    <t>报考学习方式</t>
  </si>
  <si>
    <t>初试总分</t>
  </si>
  <si>
    <t>外语口语听力交流能力成绩（10分）</t>
  </si>
  <si>
    <t>专业知识考核（100分）</t>
  </si>
  <si>
    <t>综合素质（40分）</t>
  </si>
  <si>
    <t>复试总成绩</t>
  </si>
  <si>
    <t>最后总分</t>
  </si>
  <si>
    <t>录取情况（拟录取/未录取）</t>
  </si>
  <si>
    <t>政治理论成绩（50分）</t>
  </si>
  <si>
    <t>加分政策、士兵计划</t>
  </si>
  <si>
    <t>101654000000592</t>
  </si>
  <si>
    <t>支晓梅</t>
  </si>
  <si>
    <t>管理学院</t>
  </si>
  <si>
    <t>040102</t>
  </si>
  <si>
    <t>课程与教学论</t>
  </si>
  <si>
    <t>不区分研究方向</t>
  </si>
  <si>
    <t>拟录取</t>
  </si>
  <si>
    <t>101654000000776</t>
  </si>
  <si>
    <t>冯婉君</t>
  </si>
  <si>
    <t>101654000000573</t>
  </si>
  <si>
    <t>梁智俊</t>
  </si>
  <si>
    <t>101654000000633</t>
  </si>
  <si>
    <t>杨晓洁</t>
  </si>
  <si>
    <t>101654000000967</t>
  </si>
  <si>
    <t>张虹</t>
  </si>
  <si>
    <t>101654000001151</t>
  </si>
  <si>
    <t>周彤</t>
  </si>
  <si>
    <t>101654000000831</t>
  </si>
  <si>
    <t>刘凯</t>
  </si>
  <si>
    <t>101654000000774</t>
  </si>
  <si>
    <t>王伟</t>
  </si>
  <si>
    <t>101654000000773</t>
  </si>
  <si>
    <t>蔡佳倩</t>
  </si>
  <si>
    <t>101654000000775</t>
  </si>
  <si>
    <t>卢滨</t>
  </si>
  <si>
    <t>101654000000607</t>
  </si>
  <si>
    <t>樊鸣秋</t>
  </si>
  <si>
    <t>101654000001284</t>
  </si>
  <si>
    <t>黄运</t>
  </si>
  <si>
    <t>101654000000804</t>
  </si>
  <si>
    <t>宫圣轩</t>
  </si>
  <si>
    <t>101654000001185</t>
  </si>
  <si>
    <t>刘静怡</t>
  </si>
  <si>
    <t>101654000000719</t>
  </si>
  <si>
    <t>陈琳琳</t>
  </si>
  <si>
    <t>101654000008398</t>
  </si>
  <si>
    <t>汤佳惠</t>
  </si>
  <si>
    <t>120201</t>
  </si>
  <si>
    <t>会计学</t>
  </si>
  <si>
    <t>101654000008386</t>
  </si>
  <si>
    <t>赵欣</t>
  </si>
  <si>
    <t>101654000008378</t>
  </si>
  <si>
    <t>金美彤</t>
  </si>
  <si>
    <t>101654000003993</t>
  </si>
  <si>
    <t>李慧宇</t>
  </si>
  <si>
    <t>120500</t>
  </si>
  <si>
    <t>信息资源管理</t>
  </si>
  <si>
    <t>101654000003990</t>
  </si>
  <si>
    <t>张惟策</t>
  </si>
  <si>
    <t>101654000004033</t>
  </si>
  <si>
    <t>陈思坍</t>
  </si>
  <si>
    <t>101654000003999</t>
  </si>
  <si>
    <t>杨明明</t>
  </si>
  <si>
    <t>101654000004021</t>
  </si>
  <si>
    <t>李京京</t>
  </si>
  <si>
    <t>101654000004035</t>
  </si>
  <si>
    <t>李瑞</t>
  </si>
  <si>
    <t>101654000003979</t>
  </si>
  <si>
    <t>于婧萱</t>
  </si>
  <si>
    <t>101654000004031</t>
  </si>
  <si>
    <t>马明秀</t>
  </si>
  <si>
    <t>101654000003977</t>
  </si>
  <si>
    <t>韩雨池</t>
  </si>
  <si>
    <t>101654000004037</t>
  </si>
  <si>
    <t>汪镇镇</t>
  </si>
  <si>
    <t>101654000003959</t>
  </si>
  <si>
    <t>于浩</t>
  </si>
  <si>
    <t>101654000004002</t>
  </si>
  <si>
    <t>张佳烁</t>
  </si>
  <si>
    <t>101654000004019</t>
  </si>
  <si>
    <t>刘玥</t>
  </si>
  <si>
    <t>101654000003972</t>
  </si>
  <si>
    <t>白雪</t>
  </si>
  <si>
    <t>101654000003932</t>
  </si>
  <si>
    <t>吴雅文</t>
  </si>
  <si>
    <t>101654000003992</t>
  </si>
  <si>
    <t>林俞帆</t>
  </si>
  <si>
    <t>101654000004006</t>
  </si>
  <si>
    <t>李晓琳</t>
  </si>
  <si>
    <t>101654000004005</t>
  </si>
  <si>
    <t>翁春艳</t>
  </si>
  <si>
    <t>未录取</t>
  </si>
  <si>
    <t>101654000004000</t>
  </si>
  <si>
    <t>王新悦</t>
  </si>
  <si>
    <t>101654000003955</t>
  </si>
  <si>
    <t>郑菲菲</t>
  </si>
  <si>
    <t>101654000003986</t>
  </si>
  <si>
    <t>马佳欣</t>
  </si>
  <si>
    <t>101654000003937</t>
  </si>
  <si>
    <t>刘晓丹</t>
  </si>
  <si>
    <t>101654000003998</t>
  </si>
  <si>
    <t>刘红</t>
  </si>
  <si>
    <t>101654000000258</t>
  </si>
  <si>
    <t>杨宸</t>
  </si>
  <si>
    <t>125200</t>
  </si>
  <si>
    <t>公共管理</t>
  </si>
  <si>
    <t>101654000000280</t>
  </si>
  <si>
    <t>姚瑀涵</t>
  </si>
  <si>
    <t>101654000000071</t>
  </si>
  <si>
    <t>王彤阳</t>
  </si>
  <si>
    <t>101654000000273</t>
  </si>
  <si>
    <t>朱俊达</t>
  </si>
  <si>
    <t>101654000000213</t>
  </si>
  <si>
    <t>李德华</t>
  </si>
  <si>
    <t>101654000000392</t>
  </si>
  <si>
    <t>王岩霞</t>
  </si>
  <si>
    <t>101654000000410</t>
  </si>
  <si>
    <t>卞德竹</t>
  </si>
  <si>
    <t>101654000000314</t>
  </si>
  <si>
    <t>王英平</t>
  </si>
  <si>
    <t>101654000000008</t>
  </si>
  <si>
    <t>赵豹</t>
  </si>
  <si>
    <t>101654000000171</t>
  </si>
  <si>
    <t>崔生凤</t>
  </si>
  <si>
    <t>缺考</t>
  </si>
  <si>
    <t>101654000000100</t>
  </si>
  <si>
    <t>王佳鑫</t>
  </si>
  <si>
    <t>101654000000345</t>
  </si>
  <si>
    <t>赵炳辉</t>
  </si>
  <si>
    <t>101654000000328</t>
  </si>
  <si>
    <t>廖颖楠</t>
  </si>
  <si>
    <t>101654000000154</t>
  </si>
  <si>
    <t>张光辉</t>
  </si>
  <si>
    <t>101654000000142</t>
  </si>
  <si>
    <t>王婧一</t>
  </si>
  <si>
    <t>101654000000327</t>
  </si>
  <si>
    <t>侯雅茹</t>
  </si>
  <si>
    <t>101654000000339</t>
  </si>
  <si>
    <t>温晅</t>
  </si>
  <si>
    <t>101654000000340</t>
  </si>
  <si>
    <t>徐浩宇</t>
  </si>
  <si>
    <t>101654000000406</t>
  </si>
  <si>
    <t>王祎</t>
  </si>
  <si>
    <t>101654000000252</t>
  </si>
  <si>
    <t>李炎琪</t>
  </si>
  <si>
    <t>101654000000412</t>
  </si>
  <si>
    <t>林祥杰</t>
  </si>
  <si>
    <t>101654000000300</t>
  </si>
  <si>
    <t>孙永强</t>
  </si>
  <si>
    <t>101654000000200</t>
  </si>
  <si>
    <t>赵广有</t>
  </si>
  <si>
    <t>101654000000131</t>
  </si>
  <si>
    <t>黄德卿</t>
  </si>
  <si>
    <t>101654000000181</t>
  </si>
  <si>
    <t>胡阿荣</t>
  </si>
  <si>
    <t>101654000000080</t>
  </si>
  <si>
    <t>王岳</t>
  </si>
  <si>
    <t>101654000000338</t>
  </si>
  <si>
    <t>张亦名</t>
  </si>
  <si>
    <t>101654000000407</t>
  </si>
  <si>
    <t>于卓立</t>
  </si>
  <si>
    <t>101654000000293</t>
  </si>
  <si>
    <t>张志新</t>
  </si>
  <si>
    <t>101654000000073</t>
  </si>
  <si>
    <t>何百合</t>
  </si>
  <si>
    <t>101654000000085</t>
  </si>
  <si>
    <t>李伟</t>
  </si>
  <si>
    <t>101654000000013</t>
  </si>
  <si>
    <t>王超伟</t>
  </si>
  <si>
    <t>101654000000132</t>
  </si>
  <si>
    <t>薛松</t>
  </si>
  <si>
    <t>101654000000276</t>
  </si>
  <si>
    <t>张育豪</t>
  </si>
  <si>
    <t>101654000000364</t>
  </si>
  <si>
    <t>孙殷科</t>
  </si>
  <si>
    <t>101654000000396</t>
  </si>
  <si>
    <t>郭光叶</t>
  </si>
  <si>
    <t>101654000000226</t>
  </si>
  <si>
    <t>苍欣雨</t>
  </si>
  <si>
    <t>101654000000087</t>
  </si>
  <si>
    <t>陈宁馨</t>
  </si>
  <si>
    <t>101654000000404</t>
  </si>
  <si>
    <t>董岩</t>
  </si>
  <si>
    <t>101654000000348</t>
  </si>
  <si>
    <t>姜承霖</t>
  </si>
  <si>
    <t>101654000000215</t>
  </si>
  <si>
    <t>刘群</t>
  </si>
  <si>
    <t>101654000000063</t>
  </si>
  <si>
    <t>王佳梅</t>
  </si>
  <si>
    <t>101654000000007</t>
  </si>
  <si>
    <t>秦鑫</t>
  </si>
  <si>
    <t>101654000000187</t>
  </si>
  <si>
    <t>郭雪林</t>
  </si>
  <si>
    <t>101654000000113</t>
  </si>
  <si>
    <t>王冠仁</t>
  </si>
  <si>
    <t>101654000000040</t>
  </si>
  <si>
    <t>刘禹鸶</t>
  </si>
  <si>
    <t>101654000000265</t>
  </si>
  <si>
    <t>孙隆智</t>
  </si>
  <si>
    <t>101654000000394</t>
  </si>
  <si>
    <t>何平</t>
  </si>
  <si>
    <t>101654000000399</t>
  </si>
  <si>
    <t>公宝华</t>
  </si>
  <si>
    <t>101654000000367</t>
  </si>
  <si>
    <t>柴龙</t>
  </si>
  <si>
    <t>101654000000243</t>
  </si>
  <si>
    <t>林沐雪</t>
  </si>
  <si>
    <t>101654000000095</t>
  </si>
  <si>
    <t>夏翌</t>
  </si>
  <si>
    <t>101654000000031</t>
  </si>
  <si>
    <t>于欣可</t>
  </si>
  <si>
    <t>101654000000109</t>
  </si>
  <si>
    <t>李铁丽</t>
  </si>
  <si>
    <t>101654000000347</t>
  </si>
  <si>
    <t>周明赫</t>
  </si>
  <si>
    <t>101654000000352</t>
  </si>
  <si>
    <t>李爽</t>
  </si>
  <si>
    <t>101654000000393</t>
  </si>
  <si>
    <t>侯琳琳</t>
  </si>
  <si>
    <t>101654000000118</t>
  </si>
  <si>
    <t>史佳赫</t>
  </si>
  <si>
    <t>101654000000149</t>
  </si>
  <si>
    <t>郭馨瑶</t>
  </si>
  <si>
    <t>101654000000057</t>
  </si>
  <si>
    <t>郭浩</t>
  </si>
  <si>
    <t>101654000000291</t>
  </si>
  <si>
    <t>王茜</t>
  </si>
  <si>
    <t>101654000000322</t>
  </si>
  <si>
    <t>邢毅诚</t>
  </si>
  <si>
    <t>101654000000363</t>
  </si>
  <si>
    <t>庞逸男</t>
  </si>
  <si>
    <t>101654000000099</t>
  </si>
  <si>
    <t>臧宇</t>
  </si>
  <si>
    <t>125400</t>
  </si>
  <si>
    <t>旅游管理</t>
  </si>
  <si>
    <t>101654000000205</t>
  </si>
  <si>
    <t>金晟曦</t>
  </si>
  <si>
    <t>101654000000329</t>
  </si>
  <si>
    <t>崔迎新</t>
  </si>
  <si>
    <t>101654000000141</t>
  </si>
  <si>
    <t>李倩</t>
  </si>
  <si>
    <t>101654000000052</t>
  </si>
  <si>
    <t>宋博琳</t>
  </si>
  <si>
    <t>101654000000055</t>
  </si>
  <si>
    <t>张博慧</t>
  </si>
  <si>
    <t>125500</t>
  </si>
  <si>
    <t>图书情报</t>
  </si>
  <si>
    <t>101654000000297</t>
  </si>
  <si>
    <t>赵欣荣</t>
  </si>
  <si>
    <t>101654000000302</t>
  </si>
  <si>
    <t>罗惟舰</t>
  </si>
  <si>
    <t>101654000000308</t>
  </si>
  <si>
    <t>李明宸</t>
  </si>
  <si>
    <t>101654000000247</t>
  </si>
  <si>
    <t>李思远</t>
  </si>
  <si>
    <t>101654000000025</t>
  </si>
  <si>
    <t>邱麟婷</t>
  </si>
  <si>
    <t>101654000000038</t>
  </si>
  <si>
    <t>郭泓妤</t>
  </si>
  <si>
    <t>101654000000288</t>
  </si>
  <si>
    <t>刘春兰</t>
  </si>
  <si>
    <t>101654000000381</t>
  </si>
  <si>
    <t>陈小雨</t>
  </si>
  <si>
    <t>101654000000312</t>
  </si>
  <si>
    <t>裘芸菲</t>
  </si>
  <si>
    <t>101654000000094</t>
  </si>
  <si>
    <t>侯誉</t>
  </si>
  <si>
    <t>101654000000169</t>
  </si>
  <si>
    <t>李鼎勋</t>
  </si>
  <si>
    <t>全日制</t>
  </si>
  <si>
    <t>非全日制</t>
  </si>
  <si>
    <t>未录取</t>
    <phoneticPr fontId="3" type="noConversion"/>
  </si>
  <si>
    <t>三支一扶计划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</si>
</sst>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4" x14ac:knownFonts="1">
    <font>
      <sz val="11"/>
      <color theme="1"/>
      <name val="等线"/>
      <charset val="134"/>
      <scheme val="minor"/>
    </font>
    <font>
      <b/>
      <sz val="11"/>
      <color indexed="8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2"/>
  <sheetViews>
    <sheetView tabSelected="1" zoomScale="75" zoomScaleNormal="75" zoomScaleSheetLayoutView="75" workbookViewId="0">
      <selection activeCell="O23" sqref="O23"/>
    </sheetView>
  </sheetViews>
  <sheetFormatPr defaultColWidth="9" defaultRowHeight="14.25" x14ac:dyDescent="0.2"/>
  <cols>
    <col min="1" max="1" width="16" customWidth="1"/>
    <col min="2" max="2" width="7.5" customWidth="1"/>
    <col min="5" max="5" width="13" customWidth="1"/>
    <col min="6" max="6" width="14.25" customWidth="1"/>
    <col min="7" max="7" width="9.25" bestFit="1" customWidth="1"/>
    <col min="8" max="8" width="5.625" customWidth="1"/>
    <col min="9" max="9" width="8.375" customWidth="1"/>
    <col min="10" max="10" width="7.125" customWidth="1"/>
    <col min="11" max="11" width="6.125" customWidth="1"/>
    <col min="12" max="12" width="7.5" customWidth="1"/>
    <col min="13" max="13" width="8.5" customWidth="1"/>
    <col min="16" max="16" width="24.25" customWidth="1"/>
  </cols>
  <sheetData>
    <row r="1" spans="1:16" ht="60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3" t="s">
        <v>13</v>
      </c>
      <c r="O1" s="3" t="s">
        <v>14</v>
      </c>
      <c r="P1" s="1" t="s">
        <v>15</v>
      </c>
    </row>
    <row r="2" spans="1:16" x14ac:dyDescent="0.2">
      <c r="A2" s="4" t="s">
        <v>16</v>
      </c>
      <c r="B2" s="4" t="s">
        <v>17</v>
      </c>
      <c r="C2" s="4" t="s">
        <v>18</v>
      </c>
      <c r="D2" s="4" t="s">
        <v>19</v>
      </c>
      <c r="E2" s="4" t="s">
        <v>20</v>
      </c>
      <c r="F2" s="4" t="s">
        <v>21</v>
      </c>
      <c r="G2" s="4" t="s">
        <v>275</v>
      </c>
      <c r="H2" s="4">
        <v>411</v>
      </c>
      <c r="I2" s="5">
        <v>9</v>
      </c>
      <c r="J2" s="5">
        <v>90</v>
      </c>
      <c r="K2" s="5">
        <v>36.6</v>
      </c>
      <c r="L2" s="5">
        <f>SUM(I2:K2)</f>
        <v>135.6</v>
      </c>
      <c r="M2" s="5">
        <f t="shared" ref="M2:M42" si="0">(H2/5)*0.7+(L2/1.5)*0.3</f>
        <v>84.66</v>
      </c>
      <c r="N2" s="4" t="s">
        <v>22</v>
      </c>
      <c r="O2" s="5"/>
      <c r="P2" s="4"/>
    </row>
    <row r="3" spans="1:16" x14ac:dyDescent="0.2">
      <c r="A3" s="4" t="s">
        <v>23</v>
      </c>
      <c r="B3" s="4" t="s">
        <v>24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275</v>
      </c>
      <c r="H3" s="4">
        <v>392</v>
      </c>
      <c r="I3" s="5">
        <v>8</v>
      </c>
      <c r="J3" s="5">
        <v>99</v>
      </c>
      <c r="K3" s="5">
        <v>34.6</v>
      </c>
      <c r="L3" s="5">
        <f t="shared" ref="L3:L42" si="1">SUM(I3:K3)</f>
        <v>141.6</v>
      </c>
      <c r="M3" s="5">
        <f t="shared" si="0"/>
        <v>83.2</v>
      </c>
      <c r="N3" s="4" t="s">
        <v>22</v>
      </c>
      <c r="O3" s="5"/>
      <c r="P3" s="4"/>
    </row>
    <row r="4" spans="1:16" x14ac:dyDescent="0.2">
      <c r="A4" s="4" t="s">
        <v>25</v>
      </c>
      <c r="B4" s="4" t="s">
        <v>26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275</v>
      </c>
      <c r="H4" s="4">
        <v>391</v>
      </c>
      <c r="I4" s="5">
        <v>9</v>
      </c>
      <c r="J4" s="5">
        <v>96</v>
      </c>
      <c r="K4" s="5">
        <v>34.799999999999997</v>
      </c>
      <c r="L4" s="5">
        <f t="shared" si="1"/>
        <v>139.80000000000001</v>
      </c>
      <c r="M4" s="5">
        <f t="shared" si="0"/>
        <v>82.7</v>
      </c>
      <c r="N4" s="4" t="s">
        <v>22</v>
      </c>
      <c r="O4" s="5"/>
      <c r="P4" s="4"/>
    </row>
    <row r="5" spans="1:16" x14ac:dyDescent="0.2">
      <c r="A5" s="4" t="s">
        <v>27</v>
      </c>
      <c r="B5" s="4" t="s">
        <v>28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275</v>
      </c>
      <c r="H5" s="4">
        <v>384</v>
      </c>
      <c r="I5" s="5">
        <v>9</v>
      </c>
      <c r="J5" s="5">
        <v>92</v>
      </c>
      <c r="K5" s="5">
        <v>36.6</v>
      </c>
      <c r="L5" s="5">
        <f t="shared" si="1"/>
        <v>137.6</v>
      </c>
      <c r="M5" s="5">
        <f t="shared" si="0"/>
        <v>81.28</v>
      </c>
      <c r="N5" s="4" t="s">
        <v>22</v>
      </c>
      <c r="O5" s="5"/>
      <c r="P5" s="4"/>
    </row>
    <row r="6" spans="1:16" x14ac:dyDescent="0.2">
      <c r="A6" s="4" t="s">
        <v>29</v>
      </c>
      <c r="B6" s="4" t="s">
        <v>30</v>
      </c>
      <c r="C6" s="4" t="s">
        <v>18</v>
      </c>
      <c r="D6" s="4" t="s">
        <v>19</v>
      </c>
      <c r="E6" s="4" t="s">
        <v>20</v>
      </c>
      <c r="F6" s="4" t="s">
        <v>21</v>
      </c>
      <c r="G6" s="4" t="s">
        <v>275</v>
      </c>
      <c r="H6" s="4">
        <v>382</v>
      </c>
      <c r="I6" s="5">
        <v>9</v>
      </c>
      <c r="J6" s="5">
        <v>88</v>
      </c>
      <c r="K6" s="5">
        <v>33.799999999999997</v>
      </c>
      <c r="L6" s="5">
        <f t="shared" si="1"/>
        <v>130.80000000000001</v>
      </c>
      <c r="M6" s="5">
        <f t="shared" si="0"/>
        <v>79.64</v>
      </c>
      <c r="N6" s="4" t="s">
        <v>22</v>
      </c>
      <c r="O6" s="5"/>
      <c r="P6" s="4"/>
    </row>
    <row r="7" spans="1:16" x14ac:dyDescent="0.2">
      <c r="A7" s="4" t="s">
        <v>31</v>
      </c>
      <c r="B7" s="4" t="s">
        <v>32</v>
      </c>
      <c r="C7" s="4" t="s">
        <v>18</v>
      </c>
      <c r="D7" s="4" t="s">
        <v>19</v>
      </c>
      <c r="E7" s="4" t="s">
        <v>20</v>
      </c>
      <c r="F7" s="4" t="s">
        <v>21</v>
      </c>
      <c r="G7" s="4" t="s">
        <v>275</v>
      </c>
      <c r="H7" s="4">
        <v>381</v>
      </c>
      <c r="I7" s="5">
        <v>9</v>
      </c>
      <c r="J7" s="5">
        <v>81</v>
      </c>
      <c r="K7" s="5">
        <v>35.200000000000003</v>
      </c>
      <c r="L7" s="5">
        <f t="shared" si="1"/>
        <v>125.2</v>
      </c>
      <c r="M7" s="5">
        <f t="shared" si="0"/>
        <v>78.38</v>
      </c>
      <c r="N7" s="4" t="s">
        <v>22</v>
      </c>
      <c r="O7" s="5"/>
      <c r="P7" s="4"/>
    </row>
    <row r="8" spans="1:16" x14ac:dyDescent="0.2">
      <c r="A8" s="4" t="s">
        <v>33</v>
      </c>
      <c r="B8" s="4" t="s">
        <v>34</v>
      </c>
      <c r="C8" s="4" t="s">
        <v>18</v>
      </c>
      <c r="D8" s="4" t="s">
        <v>19</v>
      </c>
      <c r="E8" s="4" t="s">
        <v>20</v>
      </c>
      <c r="F8" s="4" t="s">
        <v>21</v>
      </c>
      <c r="G8" s="4" t="s">
        <v>275</v>
      </c>
      <c r="H8" s="4">
        <v>378</v>
      </c>
      <c r="I8" s="5">
        <v>8</v>
      </c>
      <c r="J8" s="5">
        <v>91</v>
      </c>
      <c r="K8" s="5">
        <v>34.4</v>
      </c>
      <c r="L8" s="5">
        <f t="shared" si="1"/>
        <v>133.4</v>
      </c>
      <c r="M8" s="5">
        <f t="shared" si="0"/>
        <v>79.599999999999994</v>
      </c>
      <c r="N8" s="4" t="s">
        <v>22</v>
      </c>
      <c r="O8" s="5"/>
      <c r="P8" s="4"/>
    </row>
    <row r="9" spans="1:16" x14ac:dyDescent="0.2">
      <c r="A9" s="4" t="s">
        <v>35</v>
      </c>
      <c r="B9" s="4" t="s">
        <v>36</v>
      </c>
      <c r="C9" s="4" t="s">
        <v>18</v>
      </c>
      <c r="D9" s="4" t="s">
        <v>19</v>
      </c>
      <c r="E9" s="4" t="s">
        <v>20</v>
      </c>
      <c r="F9" s="4" t="s">
        <v>21</v>
      </c>
      <c r="G9" s="4" t="s">
        <v>275</v>
      </c>
      <c r="H9" s="4">
        <v>377</v>
      </c>
      <c r="I9" s="5">
        <v>10</v>
      </c>
      <c r="J9" s="5">
        <v>95</v>
      </c>
      <c r="K9" s="5">
        <v>36.4</v>
      </c>
      <c r="L9" s="5">
        <f t="shared" si="1"/>
        <v>141.4</v>
      </c>
      <c r="M9" s="5">
        <f t="shared" si="0"/>
        <v>81.06</v>
      </c>
      <c r="N9" s="4" t="s">
        <v>22</v>
      </c>
      <c r="O9" s="5"/>
      <c r="P9" s="4"/>
    </row>
    <row r="10" spans="1:16" x14ac:dyDescent="0.2">
      <c r="A10" s="4" t="s">
        <v>37</v>
      </c>
      <c r="B10" s="4" t="s">
        <v>38</v>
      </c>
      <c r="C10" s="4" t="s">
        <v>18</v>
      </c>
      <c r="D10" s="4" t="s">
        <v>19</v>
      </c>
      <c r="E10" s="4" t="s">
        <v>20</v>
      </c>
      <c r="F10" s="4" t="s">
        <v>21</v>
      </c>
      <c r="G10" s="4" t="s">
        <v>275</v>
      </c>
      <c r="H10" s="4">
        <v>372</v>
      </c>
      <c r="I10" s="5">
        <v>10</v>
      </c>
      <c r="J10" s="5">
        <v>96</v>
      </c>
      <c r="K10" s="5">
        <v>35.200000000000003</v>
      </c>
      <c r="L10" s="5">
        <f t="shared" si="1"/>
        <v>141.19999999999999</v>
      </c>
      <c r="M10" s="5">
        <f t="shared" si="0"/>
        <v>80.319999999999993</v>
      </c>
      <c r="N10" s="4" t="s">
        <v>22</v>
      </c>
      <c r="O10" s="5"/>
      <c r="P10" s="4"/>
    </row>
    <row r="11" spans="1:16" x14ac:dyDescent="0.2">
      <c r="A11" s="4" t="s">
        <v>39</v>
      </c>
      <c r="B11" s="4" t="s">
        <v>40</v>
      </c>
      <c r="C11" s="4" t="s">
        <v>18</v>
      </c>
      <c r="D11" s="4" t="s">
        <v>19</v>
      </c>
      <c r="E11" s="4" t="s">
        <v>20</v>
      </c>
      <c r="F11" s="4" t="s">
        <v>21</v>
      </c>
      <c r="G11" s="4" t="s">
        <v>275</v>
      </c>
      <c r="H11" s="4">
        <v>371</v>
      </c>
      <c r="I11" s="5">
        <v>9</v>
      </c>
      <c r="J11" s="5">
        <v>94</v>
      </c>
      <c r="K11" s="5">
        <v>35.200000000000003</v>
      </c>
      <c r="L11" s="5">
        <f t="shared" si="1"/>
        <v>138.19999999999999</v>
      </c>
      <c r="M11" s="5">
        <f t="shared" si="0"/>
        <v>79.58</v>
      </c>
      <c r="N11" s="4" t="s">
        <v>22</v>
      </c>
      <c r="O11" s="5"/>
      <c r="P11" s="4"/>
    </row>
    <row r="12" spans="1:16" x14ac:dyDescent="0.2">
      <c r="A12" s="4" t="s">
        <v>41</v>
      </c>
      <c r="B12" s="4" t="s">
        <v>42</v>
      </c>
      <c r="C12" s="4" t="s">
        <v>18</v>
      </c>
      <c r="D12" s="4" t="s">
        <v>19</v>
      </c>
      <c r="E12" s="4" t="s">
        <v>20</v>
      </c>
      <c r="F12" s="4" t="s">
        <v>21</v>
      </c>
      <c r="G12" s="4" t="s">
        <v>275</v>
      </c>
      <c r="H12" s="4">
        <v>370</v>
      </c>
      <c r="I12" s="5">
        <v>9</v>
      </c>
      <c r="J12" s="5">
        <v>84</v>
      </c>
      <c r="K12" s="5">
        <v>34.799999999999997</v>
      </c>
      <c r="L12" s="5">
        <f t="shared" si="1"/>
        <v>127.8</v>
      </c>
      <c r="M12" s="5">
        <f t="shared" si="0"/>
        <v>77.36</v>
      </c>
      <c r="N12" s="4" t="s">
        <v>22</v>
      </c>
      <c r="O12" s="5"/>
      <c r="P12" s="4"/>
    </row>
    <row r="13" spans="1:16" x14ac:dyDescent="0.2">
      <c r="A13" s="4" t="s">
        <v>43</v>
      </c>
      <c r="B13" s="4" t="s">
        <v>44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275</v>
      </c>
      <c r="H13" s="4">
        <v>366</v>
      </c>
      <c r="I13" s="5">
        <v>8</v>
      </c>
      <c r="J13" s="5">
        <v>99</v>
      </c>
      <c r="K13" s="5">
        <v>34.200000000000003</v>
      </c>
      <c r="L13" s="5">
        <f t="shared" si="1"/>
        <v>141.19999999999999</v>
      </c>
      <c r="M13" s="5">
        <f t="shared" si="0"/>
        <v>79.48</v>
      </c>
      <c r="N13" s="4" t="s">
        <v>22</v>
      </c>
      <c r="O13" s="5"/>
      <c r="P13" s="4"/>
    </row>
    <row r="14" spans="1:16" x14ac:dyDescent="0.2">
      <c r="A14" s="4" t="s">
        <v>45</v>
      </c>
      <c r="B14" s="4" t="s">
        <v>46</v>
      </c>
      <c r="C14" s="4" t="s">
        <v>18</v>
      </c>
      <c r="D14" s="4" t="s">
        <v>19</v>
      </c>
      <c r="E14" s="4" t="s">
        <v>20</v>
      </c>
      <c r="F14" s="4" t="s">
        <v>21</v>
      </c>
      <c r="G14" s="4" t="s">
        <v>275</v>
      </c>
      <c r="H14" s="4">
        <v>363</v>
      </c>
      <c r="I14" s="5">
        <v>10</v>
      </c>
      <c r="J14" s="5">
        <v>95</v>
      </c>
      <c r="K14" s="5">
        <v>34.4</v>
      </c>
      <c r="L14" s="5">
        <f t="shared" si="1"/>
        <v>139.4</v>
      </c>
      <c r="M14" s="5">
        <f t="shared" si="0"/>
        <v>78.699999999999989</v>
      </c>
      <c r="N14" s="4" t="s">
        <v>22</v>
      </c>
      <c r="O14" s="5"/>
      <c r="P14" s="4"/>
    </row>
    <row r="15" spans="1:16" x14ac:dyDescent="0.2">
      <c r="A15" s="4" t="s">
        <v>47</v>
      </c>
      <c r="B15" s="4" t="s">
        <v>48</v>
      </c>
      <c r="C15" s="4" t="s">
        <v>18</v>
      </c>
      <c r="D15" s="4" t="s">
        <v>19</v>
      </c>
      <c r="E15" s="4" t="s">
        <v>20</v>
      </c>
      <c r="F15" s="4" t="s">
        <v>21</v>
      </c>
      <c r="G15" s="4" t="s">
        <v>275</v>
      </c>
      <c r="H15" s="4">
        <v>359</v>
      </c>
      <c r="I15" s="5">
        <v>8</v>
      </c>
      <c r="J15" s="5">
        <v>82</v>
      </c>
      <c r="K15" s="5">
        <v>34</v>
      </c>
      <c r="L15" s="5">
        <f t="shared" si="1"/>
        <v>124</v>
      </c>
      <c r="M15" s="5">
        <f t="shared" si="0"/>
        <v>75.06</v>
      </c>
      <c r="N15" s="4" t="s">
        <v>22</v>
      </c>
      <c r="O15" s="5"/>
      <c r="P15" s="4"/>
    </row>
    <row r="16" spans="1:16" x14ac:dyDescent="0.2">
      <c r="A16" s="4" t="s">
        <v>49</v>
      </c>
      <c r="B16" s="4" t="s">
        <v>50</v>
      </c>
      <c r="C16" s="4" t="s">
        <v>18</v>
      </c>
      <c r="D16" s="4" t="s">
        <v>19</v>
      </c>
      <c r="E16" s="4" t="s">
        <v>20</v>
      </c>
      <c r="F16" s="4" t="s">
        <v>21</v>
      </c>
      <c r="G16" s="4" t="s">
        <v>275</v>
      </c>
      <c r="H16" s="4">
        <v>355</v>
      </c>
      <c r="I16" s="5">
        <v>8</v>
      </c>
      <c r="J16" s="5">
        <v>87</v>
      </c>
      <c r="K16" s="5">
        <v>32.4</v>
      </c>
      <c r="L16" s="5">
        <f t="shared" si="1"/>
        <v>127.4</v>
      </c>
      <c r="M16" s="5">
        <f t="shared" si="0"/>
        <v>75.179999999999993</v>
      </c>
      <c r="N16" s="4" t="s">
        <v>22</v>
      </c>
      <c r="O16" s="5"/>
      <c r="P16" s="4"/>
    </row>
    <row r="17" spans="1:16" x14ac:dyDescent="0.2">
      <c r="A17" s="4" t="s">
        <v>51</v>
      </c>
      <c r="B17" s="4" t="s">
        <v>52</v>
      </c>
      <c r="C17" s="4" t="s">
        <v>18</v>
      </c>
      <c r="D17" s="4" t="s">
        <v>53</v>
      </c>
      <c r="E17" s="4" t="s">
        <v>54</v>
      </c>
      <c r="F17" s="4" t="s">
        <v>21</v>
      </c>
      <c r="G17" s="4" t="s">
        <v>275</v>
      </c>
      <c r="H17" s="4">
        <v>403</v>
      </c>
      <c r="I17" s="5">
        <v>7</v>
      </c>
      <c r="J17" s="5">
        <v>92</v>
      </c>
      <c r="K17" s="5">
        <v>37.4</v>
      </c>
      <c r="L17" s="5">
        <f t="shared" si="1"/>
        <v>136.4</v>
      </c>
      <c r="M17" s="5">
        <f t="shared" si="0"/>
        <v>83.699999999999989</v>
      </c>
      <c r="N17" s="4" t="s">
        <v>22</v>
      </c>
      <c r="O17" s="5"/>
      <c r="P17" s="4"/>
    </row>
    <row r="18" spans="1:16" x14ac:dyDescent="0.2">
      <c r="A18" s="4" t="s">
        <v>55</v>
      </c>
      <c r="B18" s="4" t="s">
        <v>56</v>
      </c>
      <c r="C18" s="4" t="s">
        <v>18</v>
      </c>
      <c r="D18" s="4" t="s">
        <v>53</v>
      </c>
      <c r="E18" s="4" t="s">
        <v>54</v>
      </c>
      <c r="F18" s="4" t="s">
        <v>21</v>
      </c>
      <c r="G18" s="4" t="s">
        <v>275</v>
      </c>
      <c r="H18" s="4">
        <v>384</v>
      </c>
      <c r="I18" s="5">
        <v>9</v>
      </c>
      <c r="J18" s="5">
        <v>83</v>
      </c>
      <c r="K18" s="5">
        <v>37.799999999999997</v>
      </c>
      <c r="L18" s="5">
        <f t="shared" si="1"/>
        <v>129.80000000000001</v>
      </c>
      <c r="M18" s="5">
        <f t="shared" si="0"/>
        <v>79.72</v>
      </c>
      <c r="N18" s="4" t="s">
        <v>22</v>
      </c>
      <c r="O18" s="5"/>
      <c r="P18" s="4"/>
    </row>
    <row r="19" spans="1:16" x14ac:dyDescent="0.2">
      <c r="A19" s="4" t="s">
        <v>57</v>
      </c>
      <c r="B19" s="4" t="s">
        <v>58</v>
      </c>
      <c r="C19" s="4" t="s">
        <v>18</v>
      </c>
      <c r="D19" s="4" t="s">
        <v>53</v>
      </c>
      <c r="E19" s="4" t="s">
        <v>54</v>
      </c>
      <c r="F19" s="4" t="s">
        <v>21</v>
      </c>
      <c r="G19" s="4" t="s">
        <v>275</v>
      </c>
      <c r="H19" s="4">
        <v>369</v>
      </c>
      <c r="I19" s="5">
        <v>8</v>
      </c>
      <c r="J19" s="5">
        <v>90</v>
      </c>
      <c r="K19" s="5">
        <v>38</v>
      </c>
      <c r="L19" s="5">
        <f t="shared" si="1"/>
        <v>136</v>
      </c>
      <c r="M19" s="5">
        <f t="shared" si="0"/>
        <v>78.86</v>
      </c>
      <c r="N19" s="4" t="s">
        <v>22</v>
      </c>
      <c r="O19" s="5"/>
      <c r="P19" s="4"/>
    </row>
    <row r="20" spans="1:16" x14ac:dyDescent="0.2">
      <c r="A20" s="4" t="s">
        <v>59</v>
      </c>
      <c r="B20" s="4" t="s">
        <v>60</v>
      </c>
      <c r="C20" s="4" t="s">
        <v>18</v>
      </c>
      <c r="D20" s="4" t="s">
        <v>61</v>
      </c>
      <c r="E20" s="4" t="s">
        <v>62</v>
      </c>
      <c r="F20" s="4" t="s">
        <v>21</v>
      </c>
      <c r="G20" s="4" t="s">
        <v>275</v>
      </c>
      <c r="H20" s="4">
        <v>425</v>
      </c>
      <c r="I20" s="5">
        <v>9</v>
      </c>
      <c r="J20" s="5">
        <v>94</v>
      </c>
      <c r="K20" s="5">
        <v>36.799999999999997</v>
      </c>
      <c r="L20" s="5">
        <f t="shared" si="1"/>
        <v>139.80000000000001</v>
      </c>
      <c r="M20" s="5">
        <f t="shared" si="0"/>
        <v>87.46</v>
      </c>
      <c r="N20" s="4" t="s">
        <v>22</v>
      </c>
      <c r="O20" s="5"/>
      <c r="P20" s="4"/>
    </row>
    <row r="21" spans="1:16" x14ac:dyDescent="0.2">
      <c r="A21" s="4" t="s">
        <v>63</v>
      </c>
      <c r="B21" s="4" t="s">
        <v>64</v>
      </c>
      <c r="C21" s="4" t="s">
        <v>18</v>
      </c>
      <c r="D21" s="4" t="s">
        <v>61</v>
      </c>
      <c r="E21" s="4" t="s">
        <v>62</v>
      </c>
      <c r="F21" s="4" t="s">
        <v>21</v>
      </c>
      <c r="G21" s="4" t="s">
        <v>275</v>
      </c>
      <c r="H21" s="4">
        <v>422</v>
      </c>
      <c r="I21" s="5">
        <v>9</v>
      </c>
      <c r="J21" s="5">
        <v>83</v>
      </c>
      <c r="K21" s="5">
        <v>37.6</v>
      </c>
      <c r="L21" s="5">
        <f t="shared" si="1"/>
        <v>129.6</v>
      </c>
      <c r="M21" s="5">
        <f t="shared" si="0"/>
        <v>85</v>
      </c>
      <c r="N21" s="4" t="s">
        <v>22</v>
      </c>
      <c r="O21" s="5"/>
      <c r="P21" s="4"/>
    </row>
    <row r="22" spans="1:16" x14ac:dyDescent="0.2">
      <c r="A22" s="4" t="s">
        <v>65</v>
      </c>
      <c r="B22" s="4" t="s">
        <v>66</v>
      </c>
      <c r="C22" s="4" t="s">
        <v>18</v>
      </c>
      <c r="D22" s="4" t="s">
        <v>61</v>
      </c>
      <c r="E22" s="4" t="s">
        <v>62</v>
      </c>
      <c r="F22" s="4" t="s">
        <v>21</v>
      </c>
      <c r="G22" s="4" t="s">
        <v>275</v>
      </c>
      <c r="H22" s="4">
        <v>421</v>
      </c>
      <c r="I22" s="5">
        <v>8</v>
      </c>
      <c r="J22" s="5">
        <v>66</v>
      </c>
      <c r="K22" s="5">
        <v>36.4</v>
      </c>
      <c r="L22" s="5">
        <f t="shared" si="1"/>
        <v>110.4</v>
      </c>
      <c r="M22" s="5">
        <f t="shared" si="0"/>
        <v>81.02</v>
      </c>
      <c r="N22" s="4" t="s">
        <v>22</v>
      </c>
      <c r="O22" s="5"/>
      <c r="P22" s="4"/>
    </row>
    <row r="23" spans="1:16" x14ac:dyDescent="0.2">
      <c r="A23" s="4" t="s">
        <v>67</v>
      </c>
      <c r="B23" s="4" t="s">
        <v>68</v>
      </c>
      <c r="C23" s="4" t="s">
        <v>18</v>
      </c>
      <c r="D23" s="4" t="s">
        <v>61</v>
      </c>
      <c r="E23" s="4" t="s">
        <v>62</v>
      </c>
      <c r="F23" s="4" t="s">
        <v>21</v>
      </c>
      <c r="G23" s="4" t="s">
        <v>275</v>
      </c>
      <c r="H23" s="4">
        <v>414</v>
      </c>
      <c r="I23" s="5">
        <v>10</v>
      </c>
      <c r="J23" s="5">
        <v>72</v>
      </c>
      <c r="K23" s="5">
        <v>35</v>
      </c>
      <c r="L23" s="5">
        <f t="shared" si="1"/>
        <v>117</v>
      </c>
      <c r="M23" s="5">
        <f t="shared" si="0"/>
        <v>81.359999999999985</v>
      </c>
      <c r="N23" s="4" t="s">
        <v>22</v>
      </c>
      <c r="O23" s="5"/>
      <c r="P23" s="4"/>
    </row>
    <row r="24" spans="1:16" x14ac:dyDescent="0.2">
      <c r="A24" s="4" t="s">
        <v>69</v>
      </c>
      <c r="B24" s="4" t="s">
        <v>70</v>
      </c>
      <c r="C24" s="4" t="s">
        <v>18</v>
      </c>
      <c r="D24" s="4" t="s">
        <v>61</v>
      </c>
      <c r="E24" s="4" t="s">
        <v>62</v>
      </c>
      <c r="F24" s="4" t="s">
        <v>21</v>
      </c>
      <c r="G24" s="4" t="s">
        <v>275</v>
      </c>
      <c r="H24" s="4">
        <v>409</v>
      </c>
      <c r="I24" s="5">
        <v>8</v>
      </c>
      <c r="J24" s="5">
        <v>76</v>
      </c>
      <c r="K24" s="5">
        <v>35</v>
      </c>
      <c r="L24" s="5">
        <f t="shared" si="1"/>
        <v>119</v>
      </c>
      <c r="M24" s="5">
        <f t="shared" si="0"/>
        <v>81.059999999999988</v>
      </c>
      <c r="N24" s="4" t="s">
        <v>22</v>
      </c>
      <c r="O24" s="5"/>
      <c r="P24" s="4"/>
    </row>
    <row r="25" spans="1:16" x14ac:dyDescent="0.2">
      <c r="A25" s="4" t="s">
        <v>71</v>
      </c>
      <c r="B25" s="4" t="s">
        <v>72</v>
      </c>
      <c r="C25" s="4" t="s">
        <v>18</v>
      </c>
      <c r="D25" s="4" t="s">
        <v>61</v>
      </c>
      <c r="E25" s="4" t="s">
        <v>62</v>
      </c>
      <c r="F25" s="4" t="s">
        <v>21</v>
      </c>
      <c r="G25" s="4" t="s">
        <v>275</v>
      </c>
      <c r="H25" s="4">
        <v>403</v>
      </c>
      <c r="I25" s="5">
        <v>8</v>
      </c>
      <c r="J25" s="5">
        <v>87</v>
      </c>
      <c r="K25" s="5">
        <v>33.200000000000003</v>
      </c>
      <c r="L25" s="5">
        <f t="shared" si="1"/>
        <v>128.19999999999999</v>
      </c>
      <c r="M25" s="5">
        <f t="shared" si="0"/>
        <v>82.059999999999988</v>
      </c>
      <c r="N25" s="4" t="s">
        <v>22</v>
      </c>
      <c r="O25" s="5"/>
      <c r="P25" s="4"/>
    </row>
    <row r="26" spans="1:16" x14ac:dyDescent="0.2">
      <c r="A26" s="4" t="s">
        <v>73</v>
      </c>
      <c r="B26" s="4" t="s">
        <v>74</v>
      </c>
      <c r="C26" s="4" t="s">
        <v>18</v>
      </c>
      <c r="D26" s="4" t="s">
        <v>61</v>
      </c>
      <c r="E26" s="4" t="s">
        <v>62</v>
      </c>
      <c r="F26" s="4" t="s">
        <v>21</v>
      </c>
      <c r="G26" s="4" t="s">
        <v>275</v>
      </c>
      <c r="H26" s="4">
        <v>403</v>
      </c>
      <c r="I26" s="5">
        <v>9</v>
      </c>
      <c r="J26" s="5">
        <v>92</v>
      </c>
      <c r="K26" s="5">
        <v>34.200000000000003</v>
      </c>
      <c r="L26" s="5">
        <f t="shared" si="1"/>
        <v>135.19999999999999</v>
      </c>
      <c r="M26" s="5">
        <f t="shared" si="0"/>
        <v>83.46</v>
      </c>
      <c r="N26" s="4" t="s">
        <v>22</v>
      </c>
      <c r="O26" s="5"/>
      <c r="P26" s="4"/>
    </row>
    <row r="27" spans="1:16" x14ac:dyDescent="0.2">
      <c r="A27" s="4" t="s">
        <v>75</v>
      </c>
      <c r="B27" s="4" t="s">
        <v>76</v>
      </c>
      <c r="C27" s="4" t="s">
        <v>18</v>
      </c>
      <c r="D27" s="4" t="s">
        <v>61</v>
      </c>
      <c r="E27" s="4" t="s">
        <v>62</v>
      </c>
      <c r="F27" s="4" t="s">
        <v>21</v>
      </c>
      <c r="G27" s="4" t="s">
        <v>275</v>
      </c>
      <c r="H27" s="4">
        <v>401</v>
      </c>
      <c r="I27" s="5">
        <v>9</v>
      </c>
      <c r="J27" s="5">
        <v>78</v>
      </c>
      <c r="K27" s="5">
        <v>34.4</v>
      </c>
      <c r="L27" s="5">
        <f t="shared" si="1"/>
        <v>121.4</v>
      </c>
      <c r="M27" s="5">
        <f t="shared" si="0"/>
        <v>80.42</v>
      </c>
      <c r="N27" s="4" t="s">
        <v>22</v>
      </c>
      <c r="O27" s="5"/>
      <c r="P27" s="4"/>
    </row>
    <row r="28" spans="1:16" x14ac:dyDescent="0.2">
      <c r="A28" s="4" t="s">
        <v>77</v>
      </c>
      <c r="B28" s="4" t="s">
        <v>78</v>
      </c>
      <c r="C28" s="4" t="s">
        <v>18</v>
      </c>
      <c r="D28" s="4" t="s">
        <v>61</v>
      </c>
      <c r="E28" s="4" t="s">
        <v>62</v>
      </c>
      <c r="F28" s="4" t="s">
        <v>21</v>
      </c>
      <c r="G28" s="4" t="s">
        <v>275</v>
      </c>
      <c r="H28" s="4">
        <v>396</v>
      </c>
      <c r="I28" s="5">
        <v>8</v>
      </c>
      <c r="J28" s="5">
        <v>86</v>
      </c>
      <c r="K28" s="5">
        <v>36.6</v>
      </c>
      <c r="L28" s="5">
        <f t="shared" si="1"/>
        <v>130.6</v>
      </c>
      <c r="M28" s="5">
        <f t="shared" si="0"/>
        <v>81.56</v>
      </c>
      <c r="N28" s="4" t="s">
        <v>22</v>
      </c>
      <c r="O28" s="5"/>
      <c r="P28" s="4"/>
    </row>
    <row r="29" spans="1:16" x14ac:dyDescent="0.2">
      <c r="A29" s="4" t="s">
        <v>79</v>
      </c>
      <c r="B29" s="4" t="s">
        <v>80</v>
      </c>
      <c r="C29" s="4" t="s">
        <v>18</v>
      </c>
      <c r="D29" s="4" t="s">
        <v>61</v>
      </c>
      <c r="E29" s="4" t="s">
        <v>62</v>
      </c>
      <c r="F29" s="4" t="s">
        <v>21</v>
      </c>
      <c r="G29" s="4" t="s">
        <v>275</v>
      </c>
      <c r="H29" s="4">
        <v>395</v>
      </c>
      <c r="I29" s="5">
        <v>8</v>
      </c>
      <c r="J29" s="5">
        <v>90</v>
      </c>
      <c r="K29" s="5">
        <v>33.4</v>
      </c>
      <c r="L29" s="5">
        <f t="shared" si="1"/>
        <v>131.4</v>
      </c>
      <c r="M29" s="5">
        <f t="shared" si="0"/>
        <v>81.58</v>
      </c>
      <c r="N29" s="4" t="s">
        <v>22</v>
      </c>
      <c r="O29" s="5"/>
      <c r="P29" s="4"/>
    </row>
    <row r="30" spans="1:16" x14ac:dyDescent="0.2">
      <c r="A30" s="4" t="s">
        <v>81</v>
      </c>
      <c r="B30" s="4" t="s">
        <v>82</v>
      </c>
      <c r="C30" s="4" t="s">
        <v>18</v>
      </c>
      <c r="D30" s="4" t="s">
        <v>61</v>
      </c>
      <c r="E30" s="4" t="s">
        <v>62</v>
      </c>
      <c r="F30" s="4" t="s">
        <v>21</v>
      </c>
      <c r="G30" s="4" t="s">
        <v>275</v>
      </c>
      <c r="H30" s="4">
        <v>394</v>
      </c>
      <c r="I30" s="5">
        <v>7</v>
      </c>
      <c r="J30" s="5">
        <v>85</v>
      </c>
      <c r="K30" s="5">
        <v>36</v>
      </c>
      <c r="L30" s="5">
        <f t="shared" si="1"/>
        <v>128</v>
      </c>
      <c r="M30" s="5">
        <f t="shared" si="0"/>
        <v>80.759999999999991</v>
      </c>
      <c r="N30" s="4" t="s">
        <v>22</v>
      </c>
      <c r="O30" s="5"/>
      <c r="P30" s="4"/>
    </row>
    <row r="31" spans="1:16" x14ac:dyDescent="0.2">
      <c r="A31" s="4" t="s">
        <v>83</v>
      </c>
      <c r="B31" s="4" t="s">
        <v>84</v>
      </c>
      <c r="C31" s="4" t="s">
        <v>18</v>
      </c>
      <c r="D31" s="4" t="s">
        <v>61</v>
      </c>
      <c r="E31" s="4" t="s">
        <v>62</v>
      </c>
      <c r="F31" s="4" t="s">
        <v>21</v>
      </c>
      <c r="G31" s="4" t="s">
        <v>275</v>
      </c>
      <c r="H31" s="4">
        <v>391</v>
      </c>
      <c r="I31" s="5">
        <v>7</v>
      </c>
      <c r="J31" s="5">
        <v>80</v>
      </c>
      <c r="K31" s="5">
        <v>33.799999999999997</v>
      </c>
      <c r="L31" s="5">
        <f t="shared" si="1"/>
        <v>120.8</v>
      </c>
      <c r="M31" s="5">
        <f t="shared" si="0"/>
        <v>78.900000000000006</v>
      </c>
      <c r="N31" s="4" t="s">
        <v>22</v>
      </c>
      <c r="O31" s="5"/>
      <c r="P31" s="4"/>
    </row>
    <row r="32" spans="1:16" x14ac:dyDescent="0.2">
      <c r="A32" s="4" t="s">
        <v>85</v>
      </c>
      <c r="B32" s="4" t="s">
        <v>86</v>
      </c>
      <c r="C32" s="4" t="s">
        <v>18</v>
      </c>
      <c r="D32" s="4" t="s">
        <v>61</v>
      </c>
      <c r="E32" s="4" t="s">
        <v>62</v>
      </c>
      <c r="F32" s="4" t="s">
        <v>21</v>
      </c>
      <c r="G32" s="4" t="s">
        <v>275</v>
      </c>
      <c r="H32" s="4">
        <v>385</v>
      </c>
      <c r="I32" s="5">
        <v>8</v>
      </c>
      <c r="J32" s="5">
        <v>60</v>
      </c>
      <c r="K32" s="5">
        <v>31</v>
      </c>
      <c r="L32" s="5">
        <f t="shared" si="1"/>
        <v>99</v>
      </c>
      <c r="M32" s="5">
        <f t="shared" si="0"/>
        <v>73.7</v>
      </c>
      <c r="N32" s="4" t="s">
        <v>22</v>
      </c>
      <c r="O32" s="5"/>
      <c r="P32" s="4"/>
    </row>
    <row r="33" spans="1:16" x14ac:dyDescent="0.2">
      <c r="A33" s="4" t="s">
        <v>87</v>
      </c>
      <c r="B33" s="4" t="s">
        <v>88</v>
      </c>
      <c r="C33" s="4" t="s">
        <v>18</v>
      </c>
      <c r="D33" s="4" t="s">
        <v>61</v>
      </c>
      <c r="E33" s="4" t="s">
        <v>62</v>
      </c>
      <c r="F33" s="4" t="s">
        <v>21</v>
      </c>
      <c r="G33" s="4" t="s">
        <v>275</v>
      </c>
      <c r="H33" s="4">
        <v>380</v>
      </c>
      <c r="I33" s="5">
        <v>9</v>
      </c>
      <c r="J33" s="5">
        <v>81</v>
      </c>
      <c r="K33" s="5">
        <v>35.4</v>
      </c>
      <c r="L33" s="5">
        <f t="shared" si="1"/>
        <v>125.4</v>
      </c>
      <c r="M33" s="5">
        <f t="shared" si="0"/>
        <v>78.28</v>
      </c>
      <c r="N33" s="4" t="s">
        <v>22</v>
      </c>
      <c r="O33" s="5"/>
      <c r="P33" s="4"/>
    </row>
    <row r="34" spans="1:16" x14ac:dyDescent="0.2">
      <c r="A34" s="4" t="s">
        <v>89</v>
      </c>
      <c r="B34" s="4" t="s">
        <v>90</v>
      </c>
      <c r="C34" s="4" t="s">
        <v>18</v>
      </c>
      <c r="D34" s="4" t="s">
        <v>61</v>
      </c>
      <c r="E34" s="4" t="s">
        <v>62</v>
      </c>
      <c r="F34" s="4" t="s">
        <v>21</v>
      </c>
      <c r="G34" s="4" t="s">
        <v>275</v>
      </c>
      <c r="H34" s="4">
        <v>379</v>
      </c>
      <c r="I34" s="5">
        <v>7</v>
      </c>
      <c r="J34" s="5">
        <v>75</v>
      </c>
      <c r="K34" s="5">
        <v>31</v>
      </c>
      <c r="L34" s="5">
        <f t="shared" si="1"/>
        <v>113</v>
      </c>
      <c r="M34" s="5">
        <f t="shared" si="0"/>
        <v>75.66</v>
      </c>
      <c r="N34" s="4" t="s">
        <v>22</v>
      </c>
      <c r="O34" s="5"/>
      <c r="P34" s="4"/>
    </row>
    <row r="35" spans="1:16" x14ac:dyDescent="0.2">
      <c r="A35" s="4" t="s">
        <v>91</v>
      </c>
      <c r="B35" s="4" t="s">
        <v>92</v>
      </c>
      <c r="C35" s="4" t="s">
        <v>18</v>
      </c>
      <c r="D35" s="4" t="s">
        <v>61</v>
      </c>
      <c r="E35" s="4" t="s">
        <v>62</v>
      </c>
      <c r="F35" s="4" t="s">
        <v>21</v>
      </c>
      <c r="G35" s="4" t="s">
        <v>275</v>
      </c>
      <c r="H35" s="4">
        <v>378</v>
      </c>
      <c r="I35" s="5">
        <v>8</v>
      </c>
      <c r="J35" s="5">
        <v>73</v>
      </c>
      <c r="K35" s="5">
        <v>35.200000000000003</v>
      </c>
      <c r="L35" s="5">
        <f t="shared" si="1"/>
        <v>116.2</v>
      </c>
      <c r="M35" s="5">
        <f t="shared" si="0"/>
        <v>76.16</v>
      </c>
      <c r="N35" s="4" t="s">
        <v>22</v>
      </c>
      <c r="O35" s="5"/>
      <c r="P35" s="4"/>
    </row>
    <row r="36" spans="1:16" x14ac:dyDescent="0.2">
      <c r="A36" s="4" t="s">
        <v>93</v>
      </c>
      <c r="B36" s="4" t="s">
        <v>94</v>
      </c>
      <c r="C36" s="4" t="s">
        <v>18</v>
      </c>
      <c r="D36" s="4" t="s">
        <v>61</v>
      </c>
      <c r="E36" s="4" t="s">
        <v>62</v>
      </c>
      <c r="F36" s="4" t="s">
        <v>21</v>
      </c>
      <c r="G36" s="4" t="s">
        <v>275</v>
      </c>
      <c r="H36" s="4">
        <v>377</v>
      </c>
      <c r="I36" s="5">
        <v>10</v>
      </c>
      <c r="J36" s="5">
        <v>79</v>
      </c>
      <c r="K36" s="5">
        <v>33.4</v>
      </c>
      <c r="L36" s="5">
        <f t="shared" si="1"/>
        <v>122.4</v>
      </c>
      <c r="M36" s="5">
        <f t="shared" si="0"/>
        <v>77.260000000000005</v>
      </c>
      <c r="N36" s="4" t="s">
        <v>22</v>
      </c>
      <c r="O36" s="5"/>
      <c r="P36" s="4"/>
    </row>
    <row r="37" spans="1:16" x14ac:dyDescent="0.2">
      <c r="A37" s="4" t="s">
        <v>95</v>
      </c>
      <c r="B37" s="4" t="s">
        <v>96</v>
      </c>
      <c r="C37" s="4" t="s">
        <v>18</v>
      </c>
      <c r="D37" s="4" t="s">
        <v>61</v>
      </c>
      <c r="E37" s="4" t="s">
        <v>62</v>
      </c>
      <c r="F37" s="4" t="s">
        <v>21</v>
      </c>
      <c r="G37" s="4" t="s">
        <v>275</v>
      </c>
      <c r="H37" s="4">
        <v>376</v>
      </c>
      <c r="I37" s="5">
        <v>6</v>
      </c>
      <c r="J37" s="5">
        <v>62</v>
      </c>
      <c r="K37" s="5">
        <v>28.2</v>
      </c>
      <c r="L37" s="5">
        <f t="shared" si="1"/>
        <v>96.2</v>
      </c>
      <c r="M37" s="5">
        <f t="shared" si="0"/>
        <v>71.88</v>
      </c>
      <c r="N37" s="4" t="s">
        <v>97</v>
      </c>
      <c r="O37" s="5"/>
      <c r="P37" s="4"/>
    </row>
    <row r="38" spans="1:16" x14ac:dyDescent="0.2">
      <c r="A38" s="4" t="s">
        <v>98</v>
      </c>
      <c r="B38" s="4" t="s">
        <v>99</v>
      </c>
      <c r="C38" s="4" t="s">
        <v>18</v>
      </c>
      <c r="D38" s="4" t="s">
        <v>61</v>
      </c>
      <c r="E38" s="4" t="s">
        <v>62</v>
      </c>
      <c r="F38" s="4" t="s">
        <v>21</v>
      </c>
      <c r="G38" s="4" t="s">
        <v>275</v>
      </c>
      <c r="H38" s="4">
        <v>376</v>
      </c>
      <c r="I38" s="5">
        <v>9</v>
      </c>
      <c r="J38" s="5">
        <v>60</v>
      </c>
      <c r="K38" s="5">
        <v>27</v>
      </c>
      <c r="L38" s="5">
        <f t="shared" si="1"/>
        <v>96</v>
      </c>
      <c r="M38" s="5">
        <f t="shared" si="0"/>
        <v>71.84</v>
      </c>
      <c r="N38" s="4" t="s">
        <v>97</v>
      </c>
      <c r="O38" s="5"/>
      <c r="P38" s="4"/>
    </row>
    <row r="39" spans="1:16" x14ac:dyDescent="0.2">
      <c r="A39" s="4" t="s">
        <v>100</v>
      </c>
      <c r="B39" s="4" t="s">
        <v>101</v>
      </c>
      <c r="C39" s="4" t="s">
        <v>18</v>
      </c>
      <c r="D39" s="4" t="s">
        <v>61</v>
      </c>
      <c r="E39" s="4" t="s">
        <v>62</v>
      </c>
      <c r="F39" s="4" t="s">
        <v>21</v>
      </c>
      <c r="G39" s="4" t="s">
        <v>275</v>
      </c>
      <c r="H39" s="4">
        <v>376</v>
      </c>
      <c r="I39" s="5">
        <v>8</v>
      </c>
      <c r="J39" s="5">
        <v>87</v>
      </c>
      <c r="K39" s="5">
        <v>36</v>
      </c>
      <c r="L39" s="5">
        <f t="shared" si="1"/>
        <v>131</v>
      </c>
      <c r="M39" s="5">
        <f t="shared" si="0"/>
        <v>78.84</v>
      </c>
      <c r="N39" s="4" t="s">
        <v>22</v>
      </c>
      <c r="O39" s="5"/>
      <c r="P39" s="4"/>
    </row>
    <row r="40" spans="1:16" x14ac:dyDescent="0.2">
      <c r="A40" s="4" t="s">
        <v>102</v>
      </c>
      <c r="B40" s="4" t="s">
        <v>103</v>
      </c>
      <c r="C40" s="4" t="s">
        <v>18</v>
      </c>
      <c r="D40" s="4" t="s">
        <v>61</v>
      </c>
      <c r="E40" s="4" t="s">
        <v>62</v>
      </c>
      <c r="F40" s="4" t="s">
        <v>21</v>
      </c>
      <c r="G40" s="4" t="s">
        <v>275</v>
      </c>
      <c r="H40" s="4">
        <v>373</v>
      </c>
      <c r="I40" s="5">
        <v>7</v>
      </c>
      <c r="J40" s="5">
        <v>60</v>
      </c>
      <c r="K40" s="5">
        <v>27.6</v>
      </c>
      <c r="L40" s="5">
        <f t="shared" si="1"/>
        <v>94.6</v>
      </c>
      <c r="M40" s="5">
        <f t="shared" si="0"/>
        <v>71.139999999999986</v>
      </c>
      <c r="N40" s="4" t="s">
        <v>97</v>
      </c>
      <c r="O40" s="5"/>
      <c r="P40" s="4"/>
    </row>
    <row r="41" spans="1:16" x14ac:dyDescent="0.2">
      <c r="A41" s="4" t="s">
        <v>104</v>
      </c>
      <c r="B41" s="4" t="s">
        <v>105</v>
      </c>
      <c r="C41" s="4" t="s">
        <v>18</v>
      </c>
      <c r="D41" s="4" t="s">
        <v>61</v>
      </c>
      <c r="E41" s="4" t="s">
        <v>62</v>
      </c>
      <c r="F41" s="4" t="s">
        <v>21</v>
      </c>
      <c r="G41" s="4" t="s">
        <v>275</v>
      </c>
      <c r="H41" s="4">
        <v>365</v>
      </c>
      <c r="I41" s="5">
        <v>7</v>
      </c>
      <c r="J41" s="5">
        <v>79</v>
      </c>
      <c r="K41" s="5">
        <v>34.6</v>
      </c>
      <c r="L41" s="5">
        <f t="shared" si="1"/>
        <v>120.6</v>
      </c>
      <c r="M41" s="5">
        <f t="shared" si="0"/>
        <v>75.22</v>
      </c>
      <c r="N41" s="4" t="s">
        <v>22</v>
      </c>
      <c r="O41" s="5"/>
      <c r="P41" s="4"/>
    </row>
    <row r="42" spans="1:16" x14ac:dyDescent="0.2">
      <c r="A42" s="4" t="s">
        <v>106</v>
      </c>
      <c r="B42" s="4" t="s">
        <v>107</v>
      </c>
      <c r="C42" s="4" t="s">
        <v>18</v>
      </c>
      <c r="D42" s="4" t="s">
        <v>61</v>
      </c>
      <c r="E42" s="4" t="s">
        <v>62</v>
      </c>
      <c r="F42" s="4" t="s">
        <v>21</v>
      </c>
      <c r="G42" s="4" t="s">
        <v>275</v>
      </c>
      <c r="H42" s="4">
        <v>363</v>
      </c>
      <c r="I42" s="5">
        <v>7</v>
      </c>
      <c r="J42" s="5">
        <v>60</v>
      </c>
      <c r="K42" s="5">
        <v>25.8</v>
      </c>
      <c r="L42" s="5">
        <f t="shared" si="1"/>
        <v>92.8</v>
      </c>
      <c r="M42" s="5">
        <f t="shared" si="0"/>
        <v>69.38</v>
      </c>
      <c r="N42" s="4" t="s">
        <v>97</v>
      </c>
      <c r="O42" s="5"/>
      <c r="P42" s="4"/>
    </row>
    <row r="43" spans="1:16" x14ac:dyDescent="0.2">
      <c r="A43" s="4" t="s">
        <v>108</v>
      </c>
      <c r="B43" s="4" t="s">
        <v>109</v>
      </c>
      <c r="C43" s="4" t="s">
        <v>18</v>
      </c>
      <c r="D43" s="4" t="s">
        <v>110</v>
      </c>
      <c r="E43" s="4" t="s">
        <v>111</v>
      </c>
      <c r="F43" s="4" t="s">
        <v>21</v>
      </c>
      <c r="G43" s="4" t="s">
        <v>276</v>
      </c>
      <c r="H43" s="4">
        <v>232</v>
      </c>
      <c r="I43" s="5">
        <v>9</v>
      </c>
      <c r="J43" s="5">
        <v>68</v>
      </c>
      <c r="K43" s="5">
        <v>35.6</v>
      </c>
      <c r="L43" s="5">
        <f>SUM(I43:K43)</f>
        <v>112.6</v>
      </c>
      <c r="M43" s="5">
        <f t="shared" ref="M43:M51" si="2">(H43/3)*0.7+(L43/1.5)*0.3</f>
        <v>76.653333333333322</v>
      </c>
      <c r="N43" s="4" t="s">
        <v>22</v>
      </c>
      <c r="O43" s="5">
        <v>31</v>
      </c>
      <c r="P43" s="4"/>
    </row>
    <row r="44" spans="1:16" x14ac:dyDescent="0.2">
      <c r="A44" s="4" t="s">
        <v>112</v>
      </c>
      <c r="B44" s="4" t="s">
        <v>113</v>
      </c>
      <c r="C44" s="4" t="s">
        <v>18</v>
      </c>
      <c r="D44" s="4" t="s">
        <v>110</v>
      </c>
      <c r="E44" s="4" t="s">
        <v>111</v>
      </c>
      <c r="F44" s="4" t="s">
        <v>21</v>
      </c>
      <c r="G44" s="4" t="s">
        <v>276</v>
      </c>
      <c r="H44" s="4">
        <v>230</v>
      </c>
      <c r="I44" s="5">
        <v>8</v>
      </c>
      <c r="J44" s="5">
        <v>74</v>
      </c>
      <c r="K44" s="5">
        <v>36.6</v>
      </c>
      <c r="L44" s="5">
        <f t="shared" ref="L44:L75" si="3">SUM(I44:K44)</f>
        <v>118.6</v>
      </c>
      <c r="M44" s="5">
        <f t="shared" si="2"/>
        <v>77.386666666666656</v>
      </c>
      <c r="N44" s="4" t="s">
        <v>22</v>
      </c>
      <c r="O44" s="5">
        <v>33</v>
      </c>
      <c r="P44" s="4"/>
    </row>
    <row r="45" spans="1:16" x14ac:dyDescent="0.2">
      <c r="A45" s="4" t="s">
        <v>114</v>
      </c>
      <c r="B45" s="4" t="s">
        <v>115</v>
      </c>
      <c r="C45" s="4" t="s">
        <v>18</v>
      </c>
      <c r="D45" s="4" t="s">
        <v>110</v>
      </c>
      <c r="E45" s="4" t="s">
        <v>111</v>
      </c>
      <c r="F45" s="4" t="s">
        <v>21</v>
      </c>
      <c r="G45" s="4" t="s">
        <v>276</v>
      </c>
      <c r="H45" s="4">
        <v>230</v>
      </c>
      <c r="I45" s="5">
        <v>7</v>
      </c>
      <c r="J45" s="5">
        <v>65</v>
      </c>
      <c r="K45" s="5">
        <v>36.200000000000003</v>
      </c>
      <c r="L45" s="5">
        <f t="shared" si="3"/>
        <v>108.2</v>
      </c>
      <c r="M45" s="5">
        <f t="shared" si="2"/>
        <v>75.306666666666672</v>
      </c>
      <c r="N45" s="4" t="s">
        <v>22</v>
      </c>
      <c r="O45" s="5">
        <v>33</v>
      </c>
      <c r="P45" s="4"/>
    </row>
    <row r="46" spans="1:16" x14ac:dyDescent="0.2">
      <c r="A46" s="4" t="s">
        <v>116</v>
      </c>
      <c r="B46" s="4" t="s">
        <v>117</v>
      </c>
      <c r="C46" s="4" t="s">
        <v>18</v>
      </c>
      <c r="D46" s="4" t="s">
        <v>110</v>
      </c>
      <c r="E46" s="4" t="s">
        <v>111</v>
      </c>
      <c r="F46" s="4" t="s">
        <v>21</v>
      </c>
      <c r="G46" s="4" t="s">
        <v>276</v>
      </c>
      <c r="H46" s="4">
        <v>225</v>
      </c>
      <c r="I46" s="5">
        <v>10</v>
      </c>
      <c r="J46" s="5">
        <v>77</v>
      </c>
      <c r="K46" s="5">
        <v>38.200000000000003</v>
      </c>
      <c r="L46" s="5">
        <f t="shared" si="3"/>
        <v>125.2</v>
      </c>
      <c r="M46" s="5">
        <f t="shared" si="2"/>
        <v>77.539999999999992</v>
      </c>
      <c r="N46" s="4" t="s">
        <v>22</v>
      </c>
      <c r="O46" s="5">
        <v>34</v>
      </c>
      <c r="P46" s="4"/>
    </row>
    <row r="47" spans="1:16" x14ac:dyDescent="0.2">
      <c r="A47" s="4" t="s">
        <v>118</v>
      </c>
      <c r="B47" s="4" t="s">
        <v>119</v>
      </c>
      <c r="C47" s="4" t="s">
        <v>18</v>
      </c>
      <c r="D47" s="4" t="s">
        <v>110</v>
      </c>
      <c r="E47" s="4" t="s">
        <v>111</v>
      </c>
      <c r="F47" s="4" t="s">
        <v>21</v>
      </c>
      <c r="G47" s="4" t="s">
        <v>276</v>
      </c>
      <c r="H47" s="4">
        <v>221</v>
      </c>
      <c r="I47" s="5">
        <v>8</v>
      </c>
      <c r="J47" s="5">
        <v>78</v>
      </c>
      <c r="K47" s="5">
        <v>36</v>
      </c>
      <c r="L47" s="5">
        <f t="shared" si="3"/>
        <v>122</v>
      </c>
      <c r="M47" s="5">
        <f t="shared" si="2"/>
        <v>75.966666666666669</v>
      </c>
      <c r="N47" s="4" t="s">
        <v>22</v>
      </c>
      <c r="O47" s="5">
        <v>39</v>
      </c>
      <c r="P47" s="4"/>
    </row>
    <row r="48" spans="1:16" x14ac:dyDescent="0.2">
      <c r="A48" s="4" t="s">
        <v>120</v>
      </c>
      <c r="B48" s="4" t="s">
        <v>121</v>
      </c>
      <c r="C48" s="4" t="s">
        <v>18</v>
      </c>
      <c r="D48" s="4" t="s">
        <v>110</v>
      </c>
      <c r="E48" s="4" t="s">
        <v>111</v>
      </c>
      <c r="F48" s="4" t="s">
        <v>21</v>
      </c>
      <c r="G48" s="4" t="s">
        <v>276</v>
      </c>
      <c r="H48" s="4">
        <v>217</v>
      </c>
      <c r="I48" s="5">
        <v>7</v>
      </c>
      <c r="J48" s="5">
        <v>86</v>
      </c>
      <c r="K48" s="5">
        <v>36.4</v>
      </c>
      <c r="L48" s="5">
        <f t="shared" si="3"/>
        <v>129.4</v>
      </c>
      <c r="M48" s="5">
        <f t="shared" si="2"/>
        <v>76.513333333333321</v>
      </c>
      <c r="N48" s="4" t="s">
        <v>22</v>
      </c>
      <c r="O48" s="5">
        <v>44</v>
      </c>
      <c r="P48" s="4"/>
    </row>
    <row r="49" spans="1:16" x14ac:dyDescent="0.2">
      <c r="A49" s="4" t="s">
        <v>122</v>
      </c>
      <c r="B49" s="4" t="s">
        <v>123</v>
      </c>
      <c r="C49" s="4" t="s">
        <v>18</v>
      </c>
      <c r="D49" s="4" t="s">
        <v>110</v>
      </c>
      <c r="E49" s="4" t="s">
        <v>111</v>
      </c>
      <c r="F49" s="4" t="s">
        <v>21</v>
      </c>
      <c r="G49" s="4" t="s">
        <v>276</v>
      </c>
      <c r="H49" s="4">
        <v>210</v>
      </c>
      <c r="I49" s="5">
        <v>8</v>
      </c>
      <c r="J49" s="5">
        <v>87</v>
      </c>
      <c r="K49" s="5">
        <v>37.200000000000003</v>
      </c>
      <c r="L49" s="5">
        <f t="shared" si="3"/>
        <v>132.19999999999999</v>
      </c>
      <c r="M49" s="5">
        <f t="shared" si="2"/>
        <v>75.44</v>
      </c>
      <c r="N49" s="4" t="s">
        <v>22</v>
      </c>
      <c r="O49" s="5">
        <v>42</v>
      </c>
      <c r="P49" s="4"/>
    </row>
    <row r="50" spans="1:16" x14ac:dyDescent="0.2">
      <c r="A50" s="4" t="s">
        <v>124</v>
      </c>
      <c r="B50" s="4" t="s">
        <v>125</v>
      </c>
      <c r="C50" s="4" t="s">
        <v>18</v>
      </c>
      <c r="D50" s="4" t="s">
        <v>110</v>
      </c>
      <c r="E50" s="4" t="s">
        <v>111</v>
      </c>
      <c r="F50" s="4" t="s">
        <v>21</v>
      </c>
      <c r="G50" s="4" t="s">
        <v>276</v>
      </c>
      <c r="H50" s="4">
        <v>210</v>
      </c>
      <c r="I50" s="5">
        <v>9</v>
      </c>
      <c r="J50" s="5">
        <v>75</v>
      </c>
      <c r="K50" s="5">
        <v>37.6</v>
      </c>
      <c r="L50" s="5">
        <f t="shared" si="3"/>
        <v>121.6</v>
      </c>
      <c r="M50" s="5">
        <f t="shared" si="2"/>
        <v>73.319999999999993</v>
      </c>
      <c r="N50" s="4" t="s">
        <v>22</v>
      </c>
      <c r="O50" s="5">
        <v>36</v>
      </c>
      <c r="P50" s="4"/>
    </row>
    <row r="51" spans="1:16" x14ac:dyDescent="0.2">
      <c r="A51" s="4" t="s">
        <v>126</v>
      </c>
      <c r="B51" s="4" t="s">
        <v>127</v>
      </c>
      <c r="C51" s="4" t="s">
        <v>18</v>
      </c>
      <c r="D51" s="4" t="s">
        <v>110</v>
      </c>
      <c r="E51" s="4" t="s">
        <v>111</v>
      </c>
      <c r="F51" s="4" t="s">
        <v>21</v>
      </c>
      <c r="G51" s="4" t="s">
        <v>276</v>
      </c>
      <c r="H51" s="4">
        <v>209</v>
      </c>
      <c r="I51" s="5">
        <v>10</v>
      </c>
      <c r="J51" s="5">
        <v>72</v>
      </c>
      <c r="K51" s="5">
        <v>35.799999999999997</v>
      </c>
      <c r="L51" s="5">
        <f t="shared" si="3"/>
        <v>117.8</v>
      </c>
      <c r="M51" s="5">
        <f t="shared" si="2"/>
        <v>72.326666666666668</v>
      </c>
      <c r="N51" s="4" t="s">
        <v>22</v>
      </c>
      <c r="O51" s="5">
        <v>32</v>
      </c>
      <c r="P51" s="4"/>
    </row>
    <row r="52" spans="1:16" x14ac:dyDescent="0.2">
      <c r="A52" s="4" t="s">
        <v>128</v>
      </c>
      <c r="B52" s="4" t="s">
        <v>129</v>
      </c>
      <c r="C52" s="4" t="s">
        <v>18</v>
      </c>
      <c r="D52" s="4" t="s">
        <v>110</v>
      </c>
      <c r="E52" s="4" t="s">
        <v>111</v>
      </c>
      <c r="F52" s="4" t="s">
        <v>21</v>
      </c>
      <c r="G52" s="4" t="s">
        <v>276</v>
      </c>
      <c r="H52" s="4">
        <v>205</v>
      </c>
      <c r="I52" s="5" t="s">
        <v>130</v>
      </c>
      <c r="J52" s="5" t="s">
        <v>130</v>
      </c>
      <c r="K52" s="5" t="s">
        <v>130</v>
      </c>
      <c r="L52" s="5"/>
      <c r="M52" s="5">
        <v>47.833333333333329</v>
      </c>
      <c r="N52" s="6" t="s">
        <v>277</v>
      </c>
      <c r="O52" s="5" t="s">
        <v>130</v>
      </c>
      <c r="P52" s="4"/>
    </row>
    <row r="53" spans="1:16" x14ac:dyDescent="0.2">
      <c r="A53" s="4" t="s">
        <v>131</v>
      </c>
      <c r="B53" s="4" t="s">
        <v>132</v>
      </c>
      <c r="C53" s="4" t="s">
        <v>18</v>
      </c>
      <c r="D53" s="4" t="s">
        <v>110</v>
      </c>
      <c r="E53" s="4" t="s">
        <v>111</v>
      </c>
      <c r="F53" s="4" t="s">
        <v>21</v>
      </c>
      <c r="G53" s="4" t="s">
        <v>276</v>
      </c>
      <c r="H53" s="4">
        <v>202</v>
      </c>
      <c r="I53" s="5">
        <v>7</v>
      </c>
      <c r="J53" s="5">
        <v>69</v>
      </c>
      <c r="K53" s="5">
        <v>34.4</v>
      </c>
      <c r="L53" s="5">
        <f>SUM(I53:K53)</f>
        <v>110.4</v>
      </c>
      <c r="M53" s="5">
        <f t="shared" ref="M53:M59" si="4">(H53/3)*0.7+(L53/1.5)*0.3</f>
        <v>69.213333333333324</v>
      </c>
      <c r="N53" s="4" t="s">
        <v>22</v>
      </c>
      <c r="O53" s="5">
        <v>31</v>
      </c>
      <c r="P53" s="4"/>
    </row>
    <row r="54" spans="1:16" x14ac:dyDescent="0.2">
      <c r="A54" s="4" t="s">
        <v>133</v>
      </c>
      <c r="B54" s="4" t="s">
        <v>134</v>
      </c>
      <c r="C54" s="4" t="s">
        <v>18</v>
      </c>
      <c r="D54" s="4" t="s">
        <v>110</v>
      </c>
      <c r="E54" s="4" t="s">
        <v>111</v>
      </c>
      <c r="F54" s="4" t="s">
        <v>21</v>
      </c>
      <c r="G54" s="4" t="s">
        <v>276</v>
      </c>
      <c r="H54" s="4">
        <v>202</v>
      </c>
      <c r="I54" s="5">
        <v>8</v>
      </c>
      <c r="J54" s="5">
        <v>82</v>
      </c>
      <c r="K54" s="5">
        <v>36.4</v>
      </c>
      <c r="L54" s="5">
        <f t="shared" si="3"/>
        <v>126.4</v>
      </c>
      <c r="M54" s="5">
        <f t="shared" si="4"/>
        <v>72.413333333333327</v>
      </c>
      <c r="N54" s="4" t="s">
        <v>22</v>
      </c>
      <c r="O54" s="5">
        <v>40</v>
      </c>
      <c r="P54" s="4"/>
    </row>
    <row r="55" spans="1:16" x14ac:dyDescent="0.2">
      <c r="A55" s="4" t="s">
        <v>135</v>
      </c>
      <c r="B55" s="4" t="s">
        <v>136</v>
      </c>
      <c r="C55" s="4" t="s">
        <v>18</v>
      </c>
      <c r="D55" s="4" t="s">
        <v>110</v>
      </c>
      <c r="E55" s="4" t="s">
        <v>111</v>
      </c>
      <c r="F55" s="4" t="s">
        <v>21</v>
      </c>
      <c r="G55" s="4" t="s">
        <v>276</v>
      </c>
      <c r="H55" s="4">
        <v>201</v>
      </c>
      <c r="I55" s="5">
        <v>7</v>
      </c>
      <c r="J55" s="5">
        <v>76</v>
      </c>
      <c r="K55" s="5">
        <v>36.200000000000003</v>
      </c>
      <c r="L55" s="5">
        <f t="shared" si="3"/>
        <v>119.2</v>
      </c>
      <c r="M55" s="5">
        <f t="shared" si="4"/>
        <v>70.739999999999995</v>
      </c>
      <c r="N55" s="4" t="s">
        <v>22</v>
      </c>
      <c r="O55" s="5">
        <v>36</v>
      </c>
      <c r="P55" s="4"/>
    </row>
    <row r="56" spans="1:16" x14ac:dyDescent="0.2">
      <c r="A56" s="4" t="s">
        <v>137</v>
      </c>
      <c r="B56" s="4" t="s">
        <v>138</v>
      </c>
      <c r="C56" s="4" t="s">
        <v>18</v>
      </c>
      <c r="D56" s="4" t="s">
        <v>110</v>
      </c>
      <c r="E56" s="4" t="s">
        <v>111</v>
      </c>
      <c r="F56" s="4" t="s">
        <v>21</v>
      </c>
      <c r="G56" s="4" t="s">
        <v>276</v>
      </c>
      <c r="H56" s="4">
        <v>201</v>
      </c>
      <c r="I56" s="5">
        <v>7</v>
      </c>
      <c r="J56" s="5">
        <v>70</v>
      </c>
      <c r="K56" s="5">
        <v>37.200000000000003</v>
      </c>
      <c r="L56" s="5">
        <f t="shared" si="3"/>
        <v>114.2</v>
      </c>
      <c r="M56" s="5">
        <f t="shared" si="4"/>
        <v>69.739999999999995</v>
      </c>
      <c r="N56" s="4" t="s">
        <v>22</v>
      </c>
      <c r="O56" s="5">
        <v>37</v>
      </c>
      <c r="P56" s="4"/>
    </row>
    <row r="57" spans="1:16" x14ac:dyDescent="0.2">
      <c r="A57" s="4" t="s">
        <v>139</v>
      </c>
      <c r="B57" s="4" t="s">
        <v>140</v>
      </c>
      <c r="C57" s="4" t="s">
        <v>18</v>
      </c>
      <c r="D57" s="4" t="s">
        <v>110</v>
      </c>
      <c r="E57" s="4" t="s">
        <v>111</v>
      </c>
      <c r="F57" s="4" t="s">
        <v>21</v>
      </c>
      <c r="G57" s="4" t="s">
        <v>276</v>
      </c>
      <c r="H57" s="4">
        <v>201</v>
      </c>
      <c r="I57" s="5">
        <v>9</v>
      </c>
      <c r="J57" s="5">
        <v>84</v>
      </c>
      <c r="K57" s="5">
        <v>36.4</v>
      </c>
      <c r="L57" s="5">
        <f t="shared" si="3"/>
        <v>129.4</v>
      </c>
      <c r="M57" s="5">
        <f t="shared" si="4"/>
        <v>72.78</v>
      </c>
      <c r="N57" s="4" t="s">
        <v>22</v>
      </c>
      <c r="O57" s="5">
        <v>40</v>
      </c>
      <c r="P57" s="4"/>
    </row>
    <row r="58" spans="1:16" x14ac:dyDescent="0.2">
      <c r="A58" s="4" t="s">
        <v>141</v>
      </c>
      <c r="B58" s="4" t="s">
        <v>142</v>
      </c>
      <c r="C58" s="4" t="s">
        <v>18</v>
      </c>
      <c r="D58" s="4" t="s">
        <v>110</v>
      </c>
      <c r="E58" s="4" t="s">
        <v>111</v>
      </c>
      <c r="F58" s="4" t="s">
        <v>21</v>
      </c>
      <c r="G58" s="4" t="s">
        <v>276</v>
      </c>
      <c r="H58" s="4">
        <v>198</v>
      </c>
      <c r="I58" s="5">
        <v>8</v>
      </c>
      <c r="J58" s="5">
        <v>67</v>
      </c>
      <c r="K58" s="5">
        <v>37.4</v>
      </c>
      <c r="L58" s="5">
        <f t="shared" si="3"/>
        <v>112.4</v>
      </c>
      <c r="M58" s="5">
        <f t="shared" si="4"/>
        <v>68.679999999999993</v>
      </c>
      <c r="N58" s="4" t="s">
        <v>22</v>
      </c>
      <c r="O58" s="5">
        <v>32</v>
      </c>
      <c r="P58" s="4"/>
    </row>
    <row r="59" spans="1:16" x14ac:dyDescent="0.2">
      <c r="A59" s="4" t="s">
        <v>143</v>
      </c>
      <c r="B59" s="4" t="s">
        <v>144</v>
      </c>
      <c r="C59" s="4" t="s">
        <v>18</v>
      </c>
      <c r="D59" s="4" t="s">
        <v>110</v>
      </c>
      <c r="E59" s="4" t="s">
        <v>111</v>
      </c>
      <c r="F59" s="4" t="s">
        <v>21</v>
      </c>
      <c r="G59" s="4" t="s">
        <v>276</v>
      </c>
      <c r="H59" s="4">
        <v>197</v>
      </c>
      <c r="I59" s="5">
        <v>9</v>
      </c>
      <c r="J59" s="5">
        <v>64</v>
      </c>
      <c r="K59" s="5">
        <v>37.200000000000003</v>
      </c>
      <c r="L59" s="5">
        <f t="shared" si="3"/>
        <v>110.2</v>
      </c>
      <c r="M59" s="5">
        <f t="shared" si="4"/>
        <v>68.006666666666661</v>
      </c>
      <c r="N59" s="4" t="s">
        <v>22</v>
      </c>
      <c r="O59" s="5">
        <v>32</v>
      </c>
      <c r="P59" s="4"/>
    </row>
    <row r="60" spans="1:16" x14ac:dyDescent="0.2">
      <c r="A60" s="4" t="s">
        <v>145</v>
      </c>
      <c r="B60" s="4" t="s">
        <v>146</v>
      </c>
      <c r="C60" s="4" t="s">
        <v>18</v>
      </c>
      <c r="D60" s="4" t="s">
        <v>110</v>
      </c>
      <c r="E60" s="4" t="s">
        <v>111</v>
      </c>
      <c r="F60" s="4" t="s">
        <v>21</v>
      </c>
      <c r="G60" s="4" t="s">
        <v>276</v>
      </c>
      <c r="H60" s="4">
        <v>196</v>
      </c>
      <c r="I60" s="5">
        <v>7</v>
      </c>
      <c r="J60" s="5">
        <v>77</v>
      </c>
      <c r="K60" s="5">
        <v>37.6</v>
      </c>
      <c r="L60" s="5">
        <v>121.6</v>
      </c>
      <c r="M60" s="5">
        <v>72.386666666666699</v>
      </c>
      <c r="N60" s="4" t="s">
        <v>22</v>
      </c>
      <c r="O60" s="5">
        <v>36</v>
      </c>
      <c r="P60" s="6" t="s">
        <v>278</v>
      </c>
    </row>
    <row r="61" spans="1:16" x14ac:dyDescent="0.2">
      <c r="A61" s="4" t="s">
        <v>147</v>
      </c>
      <c r="B61" s="4" t="s">
        <v>148</v>
      </c>
      <c r="C61" s="4" t="s">
        <v>18</v>
      </c>
      <c r="D61" s="4" t="s">
        <v>110</v>
      </c>
      <c r="E61" s="4" t="s">
        <v>111</v>
      </c>
      <c r="F61" s="4" t="s">
        <v>21</v>
      </c>
      <c r="G61" s="4" t="s">
        <v>276</v>
      </c>
      <c r="H61" s="4">
        <v>195</v>
      </c>
      <c r="I61" s="5">
        <v>9</v>
      </c>
      <c r="J61" s="5">
        <v>70</v>
      </c>
      <c r="K61" s="5">
        <v>36.6</v>
      </c>
      <c r="L61" s="5">
        <f t="shared" si="3"/>
        <v>115.6</v>
      </c>
      <c r="M61" s="5">
        <f t="shared" ref="M61:M68" si="5">(H61/3)*0.7+(L61/1.5)*0.3</f>
        <v>68.62</v>
      </c>
      <c r="N61" s="4" t="s">
        <v>22</v>
      </c>
      <c r="O61" s="5">
        <v>31</v>
      </c>
      <c r="P61" s="4"/>
    </row>
    <row r="62" spans="1:16" x14ac:dyDescent="0.2">
      <c r="A62" s="4" t="s">
        <v>149</v>
      </c>
      <c r="B62" s="4" t="s">
        <v>150</v>
      </c>
      <c r="C62" s="4" t="s">
        <v>18</v>
      </c>
      <c r="D62" s="4" t="s">
        <v>110</v>
      </c>
      <c r="E62" s="4" t="s">
        <v>111</v>
      </c>
      <c r="F62" s="4" t="s">
        <v>21</v>
      </c>
      <c r="G62" s="4" t="s">
        <v>276</v>
      </c>
      <c r="H62" s="4">
        <v>194</v>
      </c>
      <c r="I62" s="5">
        <v>7</v>
      </c>
      <c r="J62" s="5">
        <v>79</v>
      </c>
      <c r="K62" s="5">
        <v>38</v>
      </c>
      <c r="L62" s="5">
        <f t="shared" si="3"/>
        <v>124</v>
      </c>
      <c r="M62" s="5">
        <f t="shared" si="5"/>
        <v>70.066666666666663</v>
      </c>
      <c r="N62" s="4" t="s">
        <v>22</v>
      </c>
      <c r="O62" s="5">
        <v>38</v>
      </c>
      <c r="P62" s="4"/>
    </row>
    <row r="63" spans="1:16" x14ac:dyDescent="0.2">
      <c r="A63" s="4" t="s">
        <v>151</v>
      </c>
      <c r="B63" s="4" t="s">
        <v>152</v>
      </c>
      <c r="C63" s="4" t="s">
        <v>18</v>
      </c>
      <c r="D63" s="4" t="s">
        <v>110</v>
      </c>
      <c r="E63" s="4" t="s">
        <v>111</v>
      </c>
      <c r="F63" s="4" t="s">
        <v>21</v>
      </c>
      <c r="G63" s="4" t="s">
        <v>276</v>
      </c>
      <c r="H63" s="4">
        <v>192</v>
      </c>
      <c r="I63" s="5">
        <v>8</v>
      </c>
      <c r="J63" s="5">
        <v>84</v>
      </c>
      <c r="K63" s="5">
        <v>34.4</v>
      </c>
      <c r="L63" s="5">
        <f t="shared" si="3"/>
        <v>126.4</v>
      </c>
      <c r="M63" s="5">
        <f t="shared" si="5"/>
        <v>70.08</v>
      </c>
      <c r="N63" s="4" t="s">
        <v>22</v>
      </c>
      <c r="O63" s="5">
        <v>41</v>
      </c>
      <c r="P63" s="4"/>
    </row>
    <row r="64" spans="1:16" x14ac:dyDescent="0.2">
      <c r="A64" s="4" t="s">
        <v>153</v>
      </c>
      <c r="B64" s="4" t="s">
        <v>154</v>
      </c>
      <c r="C64" s="4" t="s">
        <v>18</v>
      </c>
      <c r="D64" s="4" t="s">
        <v>110</v>
      </c>
      <c r="E64" s="4" t="s">
        <v>111</v>
      </c>
      <c r="F64" s="4" t="s">
        <v>21</v>
      </c>
      <c r="G64" s="4" t="s">
        <v>276</v>
      </c>
      <c r="H64" s="4">
        <v>191</v>
      </c>
      <c r="I64" s="5">
        <v>8</v>
      </c>
      <c r="J64" s="5">
        <v>69</v>
      </c>
      <c r="K64" s="5">
        <v>33.6</v>
      </c>
      <c r="L64" s="5">
        <f t="shared" si="3"/>
        <v>110.6</v>
      </c>
      <c r="M64" s="5">
        <f t="shared" si="5"/>
        <v>66.686666666666667</v>
      </c>
      <c r="N64" s="4" t="s">
        <v>22</v>
      </c>
      <c r="O64" s="5">
        <v>34</v>
      </c>
      <c r="P64" s="4"/>
    </row>
    <row r="65" spans="1:16" x14ac:dyDescent="0.2">
      <c r="A65" s="4" t="s">
        <v>155</v>
      </c>
      <c r="B65" s="4" t="s">
        <v>156</v>
      </c>
      <c r="C65" s="4" t="s">
        <v>18</v>
      </c>
      <c r="D65" s="4" t="s">
        <v>110</v>
      </c>
      <c r="E65" s="4" t="s">
        <v>111</v>
      </c>
      <c r="F65" s="4" t="s">
        <v>21</v>
      </c>
      <c r="G65" s="4" t="s">
        <v>276</v>
      </c>
      <c r="H65" s="4">
        <v>190</v>
      </c>
      <c r="I65" s="5">
        <v>7.5</v>
      </c>
      <c r="J65" s="5">
        <v>65</v>
      </c>
      <c r="K65" s="5">
        <v>34.4</v>
      </c>
      <c r="L65" s="5">
        <f t="shared" si="3"/>
        <v>106.9</v>
      </c>
      <c r="M65" s="5">
        <f t="shared" si="5"/>
        <v>65.713333333333338</v>
      </c>
      <c r="N65" s="4" t="s">
        <v>22</v>
      </c>
      <c r="O65" s="5">
        <v>32</v>
      </c>
      <c r="P65" s="4"/>
    </row>
    <row r="66" spans="1:16" x14ac:dyDescent="0.2">
      <c r="A66" s="4" t="s">
        <v>157</v>
      </c>
      <c r="B66" s="4" t="s">
        <v>158</v>
      </c>
      <c r="C66" s="4" t="s">
        <v>18</v>
      </c>
      <c r="D66" s="4" t="s">
        <v>110</v>
      </c>
      <c r="E66" s="4" t="s">
        <v>111</v>
      </c>
      <c r="F66" s="4" t="s">
        <v>21</v>
      </c>
      <c r="G66" s="4" t="s">
        <v>276</v>
      </c>
      <c r="H66" s="4">
        <v>190</v>
      </c>
      <c r="I66" s="5">
        <v>7</v>
      </c>
      <c r="J66" s="5">
        <v>74</v>
      </c>
      <c r="K66" s="5">
        <v>33.4</v>
      </c>
      <c r="L66" s="5">
        <f t="shared" si="3"/>
        <v>114.4</v>
      </c>
      <c r="M66" s="5">
        <f t="shared" si="5"/>
        <v>67.213333333333338</v>
      </c>
      <c r="N66" s="4" t="s">
        <v>22</v>
      </c>
      <c r="O66" s="5">
        <v>39</v>
      </c>
      <c r="P66" s="4"/>
    </row>
    <row r="67" spans="1:16" x14ac:dyDescent="0.2">
      <c r="A67" s="4" t="s">
        <v>159</v>
      </c>
      <c r="B67" s="4" t="s">
        <v>160</v>
      </c>
      <c r="C67" s="4" t="s">
        <v>18</v>
      </c>
      <c r="D67" s="4" t="s">
        <v>110</v>
      </c>
      <c r="E67" s="4" t="s">
        <v>111</v>
      </c>
      <c r="F67" s="4" t="s">
        <v>21</v>
      </c>
      <c r="G67" s="4" t="s">
        <v>276</v>
      </c>
      <c r="H67" s="4">
        <v>189</v>
      </c>
      <c r="I67" s="5">
        <v>8</v>
      </c>
      <c r="J67" s="5">
        <v>71</v>
      </c>
      <c r="K67" s="5">
        <v>33.799999999999997</v>
      </c>
      <c r="L67" s="5">
        <f t="shared" si="3"/>
        <v>112.8</v>
      </c>
      <c r="M67" s="5">
        <f t="shared" si="5"/>
        <v>66.66</v>
      </c>
      <c r="N67" s="4" t="s">
        <v>22</v>
      </c>
      <c r="O67" s="5">
        <v>33</v>
      </c>
      <c r="P67" s="4"/>
    </row>
    <row r="68" spans="1:16" x14ac:dyDescent="0.2">
      <c r="A68" s="4" t="s">
        <v>161</v>
      </c>
      <c r="B68" s="4" t="s">
        <v>162</v>
      </c>
      <c r="C68" s="4" t="s">
        <v>18</v>
      </c>
      <c r="D68" s="4" t="s">
        <v>110</v>
      </c>
      <c r="E68" s="4" t="s">
        <v>111</v>
      </c>
      <c r="F68" s="4" t="s">
        <v>21</v>
      </c>
      <c r="G68" s="4" t="s">
        <v>276</v>
      </c>
      <c r="H68" s="4">
        <v>189</v>
      </c>
      <c r="I68" s="5">
        <v>6</v>
      </c>
      <c r="J68" s="5">
        <v>64</v>
      </c>
      <c r="K68" s="5">
        <v>31.4</v>
      </c>
      <c r="L68" s="5">
        <f t="shared" si="3"/>
        <v>101.4</v>
      </c>
      <c r="M68" s="5">
        <f t="shared" si="5"/>
        <v>64.38</v>
      </c>
      <c r="N68" s="4" t="s">
        <v>22</v>
      </c>
      <c r="O68" s="5">
        <v>30</v>
      </c>
      <c r="P68" s="4"/>
    </row>
    <row r="69" spans="1:16" x14ac:dyDescent="0.2">
      <c r="A69" s="4" t="s">
        <v>163</v>
      </c>
      <c r="B69" s="4" t="s">
        <v>164</v>
      </c>
      <c r="C69" s="4" t="s">
        <v>18</v>
      </c>
      <c r="D69" s="4" t="s">
        <v>110</v>
      </c>
      <c r="E69" s="4" t="s">
        <v>111</v>
      </c>
      <c r="F69" s="4" t="s">
        <v>21</v>
      </c>
      <c r="G69" s="4" t="s">
        <v>276</v>
      </c>
      <c r="H69" s="4">
        <v>189</v>
      </c>
      <c r="I69" s="5">
        <v>8</v>
      </c>
      <c r="J69" s="5">
        <v>72</v>
      </c>
      <c r="K69" s="5">
        <v>35.799999999999997</v>
      </c>
      <c r="L69" s="5">
        <v>115.8</v>
      </c>
      <c r="M69" s="5">
        <v>69.593333333333305</v>
      </c>
      <c r="N69" s="4" t="s">
        <v>22</v>
      </c>
      <c r="O69" s="5">
        <v>31</v>
      </c>
      <c r="P69" s="6" t="s">
        <v>278</v>
      </c>
    </row>
    <row r="70" spans="1:16" x14ac:dyDescent="0.2">
      <c r="A70" s="4" t="s">
        <v>165</v>
      </c>
      <c r="B70" s="4" t="s">
        <v>166</v>
      </c>
      <c r="C70" s="4" t="s">
        <v>18</v>
      </c>
      <c r="D70" s="4" t="s">
        <v>110</v>
      </c>
      <c r="E70" s="4" t="s">
        <v>111</v>
      </c>
      <c r="F70" s="4" t="s">
        <v>21</v>
      </c>
      <c r="G70" s="4" t="s">
        <v>276</v>
      </c>
      <c r="H70" s="4">
        <v>189</v>
      </c>
      <c r="I70" s="5" t="s">
        <v>130</v>
      </c>
      <c r="J70" s="5" t="s">
        <v>130</v>
      </c>
      <c r="K70" s="5" t="s">
        <v>130</v>
      </c>
      <c r="L70" s="5"/>
      <c r="M70" s="5">
        <v>69.593333333333305</v>
      </c>
      <c r="N70" s="6" t="s">
        <v>277</v>
      </c>
      <c r="O70" s="5" t="s">
        <v>130</v>
      </c>
      <c r="P70" s="4"/>
    </row>
    <row r="71" spans="1:16" x14ac:dyDescent="0.2">
      <c r="A71" s="4" t="s">
        <v>167</v>
      </c>
      <c r="B71" s="4" t="s">
        <v>168</v>
      </c>
      <c r="C71" s="4" t="s">
        <v>18</v>
      </c>
      <c r="D71" s="4" t="s">
        <v>110</v>
      </c>
      <c r="E71" s="4" t="s">
        <v>111</v>
      </c>
      <c r="F71" s="4" t="s">
        <v>21</v>
      </c>
      <c r="G71" s="4" t="s">
        <v>276</v>
      </c>
      <c r="H71" s="4">
        <v>188</v>
      </c>
      <c r="I71" s="5">
        <v>6.5</v>
      </c>
      <c r="J71" s="5">
        <v>74</v>
      </c>
      <c r="K71" s="5">
        <v>32.799999999999997</v>
      </c>
      <c r="L71" s="5">
        <f t="shared" si="3"/>
        <v>113.3</v>
      </c>
      <c r="M71" s="5">
        <f t="shared" ref="M71:M84" si="6">(H71/3)*0.7+(L71/1.5)*0.3</f>
        <v>66.526666666666657</v>
      </c>
      <c r="N71" s="4" t="s">
        <v>22</v>
      </c>
      <c r="O71" s="5">
        <v>33</v>
      </c>
      <c r="P71" s="4"/>
    </row>
    <row r="72" spans="1:16" x14ac:dyDescent="0.2">
      <c r="A72" s="4" t="s">
        <v>169</v>
      </c>
      <c r="B72" s="4" t="s">
        <v>170</v>
      </c>
      <c r="C72" s="4" t="s">
        <v>18</v>
      </c>
      <c r="D72" s="4" t="s">
        <v>110</v>
      </c>
      <c r="E72" s="4" t="s">
        <v>111</v>
      </c>
      <c r="F72" s="4" t="s">
        <v>21</v>
      </c>
      <c r="G72" s="4" t="s">
        <v>276</v>
      </c>
      <c r="H72" s="4">
        <v>188</v>
      </c>
      <c r="I72" s="5">
        <v>7</v>
      </c>
      <c r="J72" s="5">
        <v>77</v>
      </c>
      <c r="K72" s="5">
        <v>33.4</v>
      </c>
      <c r="L72" s="5">
        <f t="shared" si="3"/>
        <v>117.4</v>
      </c>
      <c r="M72" s="5">
        <f t="shared" si="6"/>
        <v>67.346666666666664</v>
      </c>
      <c r="N72" s="4" t="s">
        <v>22</v>
      </c>
      <c r="O72" s="5">
        <v>33</v>
      </c>
      <c r="P72" s="4"/>
    </row>
    <row r="73" spans="1:16" x14ac:dyDescent="0.2">
      <c r="A73" s="4" t="s">
        <v>171</v>
      </c>
      <c r="B73" s="4" t="s">
        <v>172</v>
      </c>
      <c r="C73" s="4" t="s">
        <v>18</v>
      </c>
      <c r="D73" s="4" t="s">
        <v>110</v>
      </c>
      <c r="E73" s="4" t="s">
        <v>111</v>
      </c>
      <c r="F73" s="4" t="s">
        <v>21</v>
      </c>
      <c r="G73" s="4" t="s">
        <v>276</v>
      </c>
      <c r="H73" s="4">
        <v>187</v>
      </c>
      <c r="I73" s="5">
        <v>8.5</v>
      </c>
      <c r="J73" s="5">
        <v>72</v>
      </c>
      <c r="K73" s="5">
        <v>33.799999999999997</v>
      </c>
      <c r="L73" s="5">
        <f t="shared" si="3"/>
        <v>114.3</v>
      </c>
      <c r="M73" s="5">
        <f t="shared" si="6"/>
        <v>66.493333333333339</v>
      </c>
      <c r="N73" s="4" t="s">
        <v>22</v>
      </c>
      <c r="O73" s="5">
        <v>32</v>
      </c>
      <c r="P73" s="4"/>
    </row>
    <row r="74" spans="1:16" x14ac:dyDescent="0.2">
      <c r="A74" s="4" t="s">
        <v>173</v>
      </c>
      <c r="B74" s="4" t="s">
        <v>174</v>
      </c>
      <c r="C74" s="4" t="s">
        <v>18</v>
      </c>
      <c r="D74" s="4" t="s">
        <v>110</v>
      </c>
      <c r="E74" s="4" t="s">
        <v>111</v>
      </c>
      <c r="F74" s="4" t="s">
        <v>21</v>
      </c>
      <c r="G74" s="4" t="s">
        <v>276</v>
      </c>
      <c r="H74" s="4">
        <v>187</v>
      </c>
      <c r="I74" s="5">
        <v>7</v>
      </c>
      <c r="J74" s="5">
        <v>65</v>
      </c>
      <c r="K74" s="5">
        <v>32.799999999999997</v>
      </c>
      <c r="L74" s="5">
        <f t="shared" si="3"/>
        <v>104.8</v>
      </c>
      <c r="M74" s="5">
        <f t="shared" si="6"/>
        <v>64.593333333333334</v>
      </c>
      <c r="N74" s="4" t="s">
        <v>22</v>
      </c>
      <c r="O74" s="5">
        <v>33</v>
      </c>
      <c r="P74" s="4"/>
    </row>
    <row r="75" spans="1:16" x14ac:dyDescent="0.2">
      <c r="A75" s="4" t="s">
        <v>175</v>
      </c>
      <c r="B75" s="4" t="s">
        <v>176</v>
      </c>
      <c r="C75" s="4" t="s">
        <v>18</v>
      </c>
      <c r="D75" s="4" t="s">
        <v>110</v>
      </c>
      <c r="E75" s="4" t="s">
        <v>111</v>
      </c>
      <c r="F75" s="4" t="s">
        <v>21</v>
      </c>
      <c r="G75" s="4" t="s">
        <v>276</v>
      </c>
      <c r="H75" s="4">
        <v>186</v>
      </c>
      <c r="I75" s="5">
        <v>7</v>
      </c>
      <c r="J75" s="5">
        <v>81</v>
      </c>
      <c r="K75" s="5">
        <v>33.4</v>
      </c>
      <c r="L75" s="5">
        <f t="shared" si="3"/>
        <v>121.4</v>
      </c>
      <c r="M75" s="5">
        <f t="shared" si="6"/>
        <v>67.680000000000007</v>
      </c>
      <c r="N75" s="4" t="s">
        <v>22</v>
      </c>
      <c r="O75" s="5">
        <v>40</v>
      </c>
      <c r="P75" s="4"/>
    </row>
    <row r="76" spans="1:16" x14ac:dyDescent="0.2">
      <c r="A76" s="4" t="s">
        <v>177</v>
      </c>
      <c r="B76" s="4" t="s">
        <v>178</v>
      </c>
      <c r="C76" s="4" t="s">
        <v>18</v>
      </c>
      <c r="D76" s="4" t="s">
        <v>110</v>
      </c>
      <c r="E76" s="4" t="s">
        <v>111</v>
      </c>
      <c r="F76" s="4" t="s">
        <v>21</v>
      </c>
      <c r="G76" s="4" t="s">
        <v>276</v>
      </c>
      <c r="H76" s="4">
        <v>186</v>
      </c>
      <c r="I76" s="5">
        <v>7</v>
      </c>
      <c r="J76" s="5">
        <v>61</v>
      </c>
      <c r="K76" s="5">
        <v>32.6</v>
      </c>
      <c r="L76" s="5">
        <f t="shared" ref="L76:L110" si="7">SUM(I76:K76)</f>
        <v>100.6</v>
      </c>
      <c r="M76" s="5">
        <f t="shared" si="6"/>
        <v>63.519999999999996</v>
      </c>
      <c r="N76" s="4" t="s">
        <v>22</v>
      </c>
      <c r="O76" s="5">
        <v>31</v>
      </c>
      <c r="P76" s="4"/>
    </row>
    <row r="77" spans="1:16" x14ac:dyDescent="0.2">
      <c r="A77" s="4" t="s">
        <v>179</v>
      </c>
      <c r="B77" s="4" t="s">
        <v>180</v>
      </c>
      <c r="C77" s="4" t="s">
        <v>18</v>
      </c>
      <c r="D77" s="4" t="s">
        <v>110</v>
      </c>
      <c r="E77" s="4" t="s">
        <v>111</v>
      </c>
      <c r="F77" s="4" t="s">
        <v>21</v>
      </c>
      <c r="G77" s="4" t="s">
        <v>276</v>
      </c>
      <c r="H77" s="4">
        <v>186</v>
      </c>
      <c r="I77" s="5">
        <v>7</v>
      </c>
      <c r="J77" s="5">
        <v>62</v>
      </c>
      <c r="K77" s="5">
        <v>34.4</v>
      </c>
      <c r="L77" s="5">
        <f t="shared" si="7"/>
        <v>103.4</v>
      </c>
      <c r="M77" s="5">
        <f t="shared" si="6"/>
        <v>64.08</v>
      </c>
      <c r="N77" s="4" t="s">
        <v>22</v>
      </c>
      <c r="O77" s="5">
        <v>31</v>
      </c>
      <c r="P77" s="4"/>
    </row>
    <row r="78" spans="1:16" x14ac:dyDescent="0.2">
      <c r="A78" s="4" t="s">
        <v>181</v>
      </c>
      <c r="B78" s="4" t="s">
        <v>182</v>
      </c>
      <c r="C78" s="4" t="s">
        <v>18</v>
      </c>
      <c r="D78" s="4" t="s">
        <v>110</v>
      </c>
      <c r="E78" s="4" t="s">
        <v>111</v>
      </c>
      <c r="F78" s="4" t="s">
        <v>21</v>
      </c>
      <c r="G78" s="4" t="s">
        <v>276</v>
      </c>
      <c r="H78" s="4">
        <v>185</v>
      </c>
      <c r="I78" s="5">
        <v>6.5</v>
      </c>
      <c r="J78" s="5">
        <v>80</v>
      </c>
      <c r="K78" s="5">
        <v>34</v>
      </c>
      <c r="L78" s="5">
        <f t="shared" si="7"/>
        <v>120.5</v>
      </c>
      <c r="M78" s="5">
        <f t="shared" si="6"/>
        <v>67.266666666666666</v>
      </c>
      <c r="N78" s="4" t="s">
        <v>22</v>
      </c>
      <c r="O78" s="5">
        <v>39</v>
      </c>
      <c r="P78" s="4"/>
    </row>
    <row r="79" spans="1:16" x14ac:dyDescent="0.2">
      <c r="A79" s="4" t="s">
        <v>183</v>
      </c>
      <c r="B79" s="4" t="s">
        <v>184</v>
      </c>
      <c r="C79" s="4" t="s">
        <v>18</v>
      </c>
      <c r="D79" s="4" t="s">
        <v>110</v>
      </c>
      <c r="E79" s="4" t="s">
        <v>111</v>
      </c>
      <c r="F79" s="4" t="s">
        <v>21</v>
      </c>
      <c r="G79" s="4" t="s">
        <v>276</v>
      </c>
      <c r="H79" s="4">
        <v>185</v>
      </c>
      <c r="I79" s="5">
        <v>9.5</v>
      </c>
      <c r="J79" s="5">
        <v>81</v>
      </c>
      <c r="K79" s="5">
        <v>34.4</v>
      </c>
      <c r="L79" s="5">
        <f t="shared" si="7"/>
        <v>124.9</v>
      </c>
      <c r="M79" s="5">
        <f t="shared" si="6"/>
        <v>68.146666666666661</v>
      </c>
      <c r="N79" s="4" t="s">
        <v>22</v>
      </c>
      <c r="O79" s="5">
        <v>40</v>
      </c>
      <c r="P79" s="4"/>
    </row>
    <row r="80" spans="1:16" x14ac:dyDescent="0.2">
      <c r="A80" s="4" t="s">
        <v>185</v>
      </c>
      <c r="B80" s="4" t="s">
        <v>186</v>
      </c>
      <c r="C80" s="4" t="s">
        <v>18</v>
      </c>
      <c r="D80" s="4" t="s">
        <v>110</v>
      </c>
      <c r="E80" s="4" t="s">
        <v>111</v>
      </c>
      <c r="F80" s="4" t="s">
        <v>21</v>
      </c>
      <c r="G80" s="4" t="s">
        <v>276</v>
      </c>
      <c r="H80" s="4">
        <v>185</v>
      </c>
      <c r="I80" s="5">
        <v>7</v>
      </c>
      <c r="J80" s="5">
        <v>72</v>
      </c>
      <c r="K80" s="5">
        <v>33.799999999999997</v>
      </c>
      <c r="L80" s="5">
        <f t="shared" si="7"/>
        <v>112.8</v>
      </c>
      <c r="M80" s="5">
        <f t="shared" si="6"/>
        <v>65.726666666666659</v>
      </c>
      <c r="N80" s="4" t="s">
        <v>22</v>
      </c>
      <c r="O80" s="5">
        <v>31</v>
      </c>
      <c r="P80" s="4"/>
    </row>
    <row r="81" spans="1:16" x14ac:dyDescent="0.2">
      <c r="A81" s="4" t="s">
        <v>187</v>
      </c>
      <c r="B81" s="4" t="s">
        <v>188</v>
      </c>
      <c r="C81" s="4" t="s">
        <v>18</v>
      </c>
      <c r="D81" s="4" t="s">
        <v>110</v>
      </c>
      <c r="E81" s="4" t="s">
        <v>111</v>
      </c>
      <c r="F81" s="4" t="s">
        <v>21</v>
      </c>
      <c r="G81" s="4" t="s">
        <v>276</v>
      </c>
      <c r="H81" s="4">
        <v>184</v>
      </c>
      <c r="I81" s="5">
        <v>6.5</v>
      </c>
      <c r="J81" s="5">
        <v>72</v>
      </c>
      <c r="K81" s="5">
        <v>36</v>
      </c>
      <c r="L81" s="5">
        <f t="shared" si="7"/>
        <v>114.5</v>
      </c>
      <c r="M81" s="5">
        <f t="shared" si="6"/>
        <v>65.833333333333329</v>
      </c>
      <c r="N81" s="4" t="s">
        <v>22</v>
      </c>
      <c r="O81" s="5">
        <v>34</v>
      </c>
      <c r="P81" s="4"/>
    </row>
    <row r="82" spans="1:16" x14ac:dyDescent="0.2">
      <c r="A82" s="4" t="s">
        <v>189</v>
      </c>
      <c r="B82" s="4" t="s">
        <v>190</v>
      </c>
      <c r="C82" s="4" t="s">
        <v>18</v>
      </c>
      <c r="D82" s="4" t="s">
        <v>110</v>
      </c>
      <c r="E82" s="4" t="s">
        <v>111</v>
      </c>
      <c r="F82" s="4" t="s">
        <v>21</v>
      </c>
      <c r="G82" s="4" t="s">
        <v>276</v>
      </c>
      <c r="H82" s="4">
        <v>183</v>
      </c>
      <c r="I82" s="5">
        <v>8</v>
      </c>
      <c r="J82" s="5">
        <v>78</v>
      </c>
      <c r="K82" s="5">
        <v>35.200000000000003</v>
      </c>
      <c r="L82" s="5">
        <f t="shared" si="7"/>
        <v>121.2</v>
      </c>
      <c r="M82" s="5">
        <f t="shared" si="6"/>
        <v>66.94</v>
      </c>
      <c r="N82" s="4" t="s">
        <v>22</v>
      </c>
      <c r="O82" s="5">
        <v>39</v>
      </c>
      <c r="P82" s="4"/>
    </row>
    <row r="83" spans="1:16" x14ac:dyDescent="0.2">
      <c r="A83" s="4" t="s">
        <v>191</v>
      </c>
      <c r="B83" s="4" t="s">
        <v>192</v>
      </c>
      <c r="C83" s="4" t="s">
        <v>18</v>
      </c>
      <c r="D83" s="4" t="s">
        <v>110</v>
      </c>
      <c r="E83" s="4" t="s">
        <v>111</v>
      </c>
      <c r="F83" s="4" t="s">
        <v>21</v>
      </c>
      <c r="G83" s="4" t="s">
        <v>276</v>
      </c>
      <c r="H83" s="4">
        <v>183</v>
      </c>
      <c r="I83" s="5">
        <v>8</v>
      </c>
      <c r="J83" s="5">
        <v>81</v>
      </c>
      <c r="K83" s="5">
        <v>35.799999999999997</v>
      </c>
      <c r="L83" s="5">
        <f t="shared" si="7"/>
        <v>124.8</v>
      </c>
      <c r="M83" s="5">
        <f t="shared" si="6"/>
        <v>67.66</v>
      </c>
      <c r="N83" s="4" t="s">
        <v>22</v>
      </c>
      <c r="O83" s="5">
        <v>38</v>
      </c>
      <c r="P83" s="4"/>
    </row>
    <row r="84" spans="1:16" x14ac:dyDescent="0.2">
      <c r="A84" s="4" t="s">
        <v>193</v>
      </c>
      <c r="B84" s="4" t="s">
        <v>194</v>
      </c>
      <c r="C84" s="4" t="s">
        <v>18</v>
      </c>
      <c r="D84" s="4" t="s">
        <v>110</v>
      </c>
      <c r="E84" s="4" t="s">
        <v>111</v>
      </c>
      <c r="F84" s="4" t="s">
        <v>21</v>
      </c>
      <c r="G84" s="4" t="s">
        <v>276</v>
      </c>
      <c r="H84" s="4">
        <v>182</v>
      </c>
      <c r="I84" s="5">
        <v>7</v>
      </c>
      <c r="J84" s="5">
        <v>88</v>
      </c>
      <c r="K84" s="5">
        <v>35.200000000000003</v>
      </c>
      <c r="L84" s="5">
        <f t="shared" si="7"/>
        <v>130.19999999999999</v>
      </c>
      <c r="M84" s="5">
        <f t="shared" si="6"/>
        <v>68.506666666666661</v>
      </c>
      <c r="N84" s="4" t="s">
        <v>22</v>
      </c>
      <c r="O84" s="5">
        <v>43</v>
      </c>
      <c r="P84" s="4"/>
    </row>
    <row r="85" spans="1:16" x14ac:dyDescent="0.2">
      <c r="A85" s="4" t="s">
        <v>195</v>
      </c>
      <c r="B85" s="4" t="s">
        <v>196</v>
      </c>
      <c r="C85" s="4" t="s">
        <v>18</v>
      </c>
      <c r="D85" s="4" t="s">
        <v>110</v>
      </c>
      <c r="E85" s="4" t="s">
        <v>111</v>
      </c>
      <c r="F85" s="4" t="s">
        <v>21</v>
      </c>
      <c r="G85" s="4" t="s">
        <v>276</v>
      </c>
      <c r="H85" s="4">
        <v>182</v>
      </c>
      <c r="I85" s="5" t="s">
        <v>130</v>
      </c>
      <c r="J85" s="5" t="s">
        <v>130</v>
      </c>
      <c r="K85" s="5" t="s">
        <v>130</v>
      </c>
      <c r="L85" s="5"/>
      <c r="M85" s="5">
        <v>42.466666666666661</v>
      </c>
      <c r="N85" s="6" t="s">
        <v>277</v>
      </c>
      <c r="O85" s="5" t="s">
        <v>130</v>
      </c>
      <c r="P85" s="4"/>
    </row>
    <row r="86" spans="1:16" x14ac:dyDescent="0.2">
      <c r="A86" s="4" t="s">
        <v>197</v>
      </c>
      <c r="B86" s="4" t="s">
        <v>198</v>
      </c>
      <c r="C86" s="4" t="s">
        <v>18</v>
      </c>
      <c r="D86" s="4" t="s">
        <v>110</v>
      </c>
      <c r="E86" s="4" t="s">
        <v>111</v>
      </c>
      <c r="F86" s="4" t="s">
        <v>21</v>
      </c>
      <c r="G86" s="4" t="s">
        <v>276</v>
      </c>
      <c r="H86" s="4">
        <v>182</v>
      </c>
      <c r="I86" s="5">
        <v>8</v>
      </c>
      <c r="J86" s="5">
        <v>82</v>
      </c>
      <c r="K86" s="5">
        <v>37.6</v>
      </c>
      <c r="L86" s="5">
        <f t="shared" si="7"/>
        <v>127.6</v>
      </c>
      <c r="M86" s="5">
        <f t="shared" ref="M86:M111" si="8">(H86/3)*0.7+(L86/1.5)*0.3</f>
        <v>67.986666666666665</v>
      </c>
      <c r="N86" s="4" t="s">
        <v>22</v>
      </c>
      <c r="O86" s="5">
        <v>42</v>
      </c>
      <c r="P86" s="4"/>
    </row>
    <row r="87" spans="1:16" x14ac:dyDescent="0.2">
      <c r="A87" s="4" t="s">
        <v>199</v>
      </c>
      <c r="B87" s="4" t="s">
        <v>200</v>
      </c>
      <c r="C87" s="4" t="s">
        <v>18</v>
      </c>
      <c r="D87" s="4" t="s">
        <v>110</v>
      </c>
      <c r="E87" s="4" t="s">
        <v>111</v>
      </c>
      <c r="F87" s="4" t="s">
        <v>21</v>
      </c>
      <c r="G87" s="4" t="s">
        <v>276</v>
      </c>
      <c r="H87" s="4">
        <v>180</v>
      </c>
      <c r="I87" s="5">
        <v>9</v>
      </c>
      <c r="J87" s="5">
        <v>78</v>
      </c>
      <c r="K87" s="5">
        <v>36.200000000000003</v>
      </c>
      <c r="L87" s="5">
        <f t="shared" si="7"/>
        <v>123.2</v>
      </c>
      <c r="M87" s="5">
        <f t="shared" si="8"/>
        <v>66.64</v>
      </c>
      <c r="N87" s="4" t="s">
        <v>22</v>
      </c>
      <c r="O87" s="5">
        <v>39</v>
      </c>
      <c r="P87" s="4"/>
    </row>
    <row r="88" spans="1:16" x14ac:dyDescent="0.2">
      <c r="A88" s="4" t="s">
        <v>201</v>
      </c>
      <c r="B88" s="4" t="s">
        <v>202</v>
      </c>
      <c r="C88" s="4" t="s">
        <v>18</v>
      </c>
      <c r="D88" s="4" t="s">
        <v>110</v>
      </c>
      <c r="E88" s="4" t="s">
        <v>111</v>
      </c>
      <c r="F88" s="4" t="s">
        <v>21</v>
      </c>
      <c r="G88" s="4" t="s">
        <v>276</v>
      </c>
      <c r="H88" s="4">
        <v>180</v>
      </c>
      <c r="I88" s="5">
        <v>10</v>
      </c>
      <c r="J88" s="5">
        <v>75</v>
      </c>
      <c r="K88" s="5">
        <v>37</v>
      </c>
      <c r="L88" s="5">
        <f t="shared" si="7"/>
        <v>122</v>
      </c>
      <c r="M88" s="5">
        <f t="shared" si="8"/>
        <v>66.400000000000006</v>
      </c>
      <c r="N88" s="4" t="s">
        <v>22</v>
      </c>
      <c r="O88" s="5">
        <v>34</v>
      </c>
      <c r="P88" s="4"/>
    </row>
    <row r="89" spans="1:16" x14ac:dyDescent="0.2">
      <c r="A89" s="4" t="s">
        <v>203</v>
      </c>
      <c r="B89" s="4" t="s">
        <v>204</v>
      </c>
      <c r="C89" s="4" t="s">
        <v>18</v>
      </c>
      <c r="D89" s="4" t="s">
        <v>110</v>
      </c>
      <c r="E89" s="4" t="s">
        <v>111</v>
      </c>
      <c r="F89" s="4" t="s">
        <v>21</v>
      </c>
      <c r="G89" s="4" t="s">
        <v>276</v>
      </c>
      <c r="H89" s="4">
        <v>180</v>
      </c>
      <c r="I89" s="5">
        <v>8</v>
      </c>
      <c r="J89" s="5">
        <v>78</v>
      </c>
      <c r="K89" s="5">
        <v>36.799999999999997</v>
      </c>
      <c r="L89" s="5">
        <f t="shared" si="7"/>
        <v>122.8</v>
      </c>
      <c r="M89" s="5">
        <f t="shared" si="8"/>
        <v>66.56</v>
      </c>
      <c r="N89" s="4" t="s">
        <v>22</v>
      </c>
      <c r="O89" s="5">
        <v>38</v>
      </c>
      <c r="P89" s="4"/>
    </row>
    <row r="90" spans="1:16" x14ac:dyDescent="0.2">
      <c r="A90" s="4" t="s">
        <v>205</v>
      </c>
      <c r="B90" s="4" t="s">
        <v>206</v>
      </c>
      <c r="C90" s="4" t="s">
        <v>18</v>
      </c>
      <c r="D90" s="4" t="s">
        <v>110</v>
      </c>
      <c r="E90" s="4" t="s">
        <v>111</v>
      </c>
      <c r="F90" s="4" t="s">
        <v>21</v>
      </c>
      <c r="G90" s="4" t="s">
        <v>276</v>
      </c>
      <c r="H90" s="4">
        <v>180</v>
      </c>
      <c r="I90" s="5">
        <v>7</v>
      </c>
      <c r="J90" s="5">
        <v>84</v>
      </c>
      <c r="K90" s="5">
        <v>37</v>
      </c>
      <c r="L90" s="5">
        <f t="shared" si="7"/>
        <v>128</v>
      </c>
      <c r="M90" s="5">
        <f t="shared" si="8"/>
        <v>67.599999999999994</v>
      </c>
      <c r="N90" s="4" t="s">
        <v>22</v>
      </c>
      <c r="O90" s="5">
        <v>41</v>
      </c>
      <c r="P90" s="4"/>
    </row>
    <row r="91" spans="1:16" x14ac:dyDescent="0.2">
      <c r="A91" s="4" t="s">
        <v>207</v>
      </c>
      <c r="B91" s="4" t="s">
        <v>208</v>
      </c>
      <c r="C91" s="4" t="s">
        <v>18</v>
      </c>
      <c r="D91" s="4" t="s">
        <v>110</v>
      </c>
      <c r="E91" s="4" t="s">
        <v>111</v>
      </c>
      <c r="F91" s="4" t="s">
        <v>21</v>
      </c>
      <c r="G91" s="4" t="s">
        <v>276</v>
      </c>
      <c r="H91" s="4">
        <v>179</v>
      </c>
      <c r="I91" s="5">
        <v>7</v>
      </c>
      <c r="J91" s="5">
        <v>73</v>
      </c>
      <c r="K91" s="5">
        <v>35.4</v>
      </c>
      <c r="L91" s="5">
        <f t="shared" si="7"/>
        <v>115.4</v>
      </c>
      <c r="M91" s="5">
        <f t="shared" si="8"/>
        <v>64.846666666666664</v>
      </c>
      <c r="N91" s="4" t="s">
        <v>22</v>
      </c>
      <c r="O91" s="5">
        <v>33</v>
      </c>
      <c r="P91" s="4"/>
    </row>
    <row r="92" spans="1:16" x14ac:dyDescent="0.2">
      <c r="A92" s="4" t="s">
        <v>209</v>
      </c>
      <c r="B92" s="4" t="s">
        <v>210</v>
      </c>
      <c r="C92" s="4" t="s">
        <v>18</v>
      </c>
      <c r="D92" s="4" t="s">
        <v>110</v>
      </c>
      <c r="E92" s="4" t="s">
        <v>111</v>
      </c>
      <c r="F92" s="4" t="s">
        <v>21</v>
      </c>
      <c r="G92" s="4" t="s">
        <v>276</v>
      </c>
      <c r="H92" s="4">
        <v>178</v>
      </c>
      <c r="I92" s="5">
        <v>9</v>
      </c>
      <c r="J92" s="5">
        <v>79</v>
      </c>
      <c r="K92" s="5">
        <v>36.6</v>
      </c>
      <c r="L92" s="5">
        <f t="shared" si="7"/>
        <v>124.6</v>
      </c>
      <c r="M92" s="5">
        <f t="shared" si="8"/>
        <v>66.453333333333333</v>
      </c>
      <c r="N92" s="4" t="s">
        <v>22</v>
      </c>
      <c r="O92" s="5">
        <v>38</v>
      </c>
      <c r="P92" s="4"/>
    </row>
    <row r="93" spans="1:16" x14ac:dyDescent="0.2">
      <c r="A93" s="4" t="s">
        <v>211</v>
      </c>
      <c r="B93" s="4" t="s">
        <v>212</v>
      </c>
      <c r="C93" s="4" t="s">
        <v>18</v>
      </c>
      <c r="D93" s="4" t="s">
        <v>110</v>
      </c>
      <c r="E93" s="4" t="s">
        <v>111</v>
      </c>
      <c r="F93" s="4" t="s">
        <v>21</v>
      </c>
      <c r="G93" s="4" t="s">
        <v>276</v>
      </c>
      <c r="H93" s="4">
        <v>178</v>
      </c>
      <c r="I93" s="5">
        <v>7</v>
      </c>
      <c r="J93" s="5">
        <v>69</v>
      </c>
      <c r="K93" s="5">
        <v>37</v>
      </c>
      <c r="L93" s="5">
        <f t="shared" si="7"/>
        <v>113</v>
      </c>
      <c r="M93" s="5">
        <f t="shared" si="8"/>
        <v>64.133333333333326</v>
      </c>
      <c r="N93" s="4" t="s">
        <v>22</v>
      </c>
      <c r="O93" s="5">
        <v>33</v>
      </c>
      <c r="P93" s="4"/>
    </row>
    <row r="94" spans="1:16" x14ac:dyDescent="0.2">
      <c r="A94" s="4" t="s">
        <v>213</v>
      </c>
      <c r="B94" s="4" t="s">
        <v>214</v>
      </c>
      <c r="C94" s="4" t="s">
        <v>18</v>
      </c>
      <c r="D94" s="4" t="s">
        <v>110</v>
      </c>
      <c r="E94" s="4" t="s">
        <v>111</v>
      </c>
      <c r="F94" s="4" t="s">
        <v>21</v>
      </c>
      <c r="G94" s="4" t="s">
        <v>276</v>
      </c>
      <c r="H94" s="4">
        <v>177</v>
      </c>
      <c r="I94" s="5">
        <v>7</v>
      </c>
      <c r="J94" s="5">
        <v>81</v>
      </c>
      <c r="K94" s="5">
        <v>34.200000000000003</v>
      </c>
      <c r="L94" s="5">
        <f t="shared" si="7"/>
        <v>122.2</v>
      </c>
      <c r="M94" s="5">
        <f t="shared" si="8"/>
        <v>65.739999999999995</v>
      </c>
      <c r="N94" s="4" t="s">
        <v>22</v>
      </c>
      <c r="O94" s="5">
        <v>40</v>
      </c>
      <c r="P94" s="4"/>
    </row>
    <row r="95" spans="1:16" x14ac:dyDescent="0.2">
      <c r="A95" s="4" t="s">
        <v>215</v>
      </c>
      <c r="B95" s="4" t="s">
        <v>216</v>
      </c>
      <c r="C95" s="4" t="s">
        <v>18</v>
      </c>
      <c r="D95" s="4" t="s">
        <v>110</v>
      </c>
      <c r="E95" s="4" t="s">
        <v>111</v>
      </c>
      <c r="F95" s="4" t="s">
        <v>21</v>
      </c>
      <c r="G95" s="4" t="s">
        <v>276</v>
      </c>
      <c r="H95" s="4">
        <v>176</v>
      </c>
      <c r="I95" s="5">
        <v>6</v>
      </c>
      <c r="J95" s="5">
        <v>79</v>
      </c>
      <c r="K95" s="5">
        <v>35.4</v>
      </c>
      <c r="L95" s="5">
        <f t="shared" si="7"/>
        <v>120.4</v>
      </c>
      <c r="M95" s="5">
        <f t="shared" si="8"/>
        <v>65.146666666666661</v>
      </c>
      <c r="N95" s="4" t="s">
        <v>22</v>
      </c>
      <c r="O95" s="5">
        <v>39</v>
      </c>
      <c r="P95" s="4"/>
    </row>
    <row r="96" spans="1:16" x14ac:dyDescent="0.2">
      <c r="A96" s="4" t="s">
        <v>217</v>
      </c>
      <c r="B96" s="4" t="s">
        <v>218</v>
      </c>
      <c r="C96" s="4" t="s">
        <v>18</v>
      </c>
      <c r="D96" s="4" t="s">
        <v>110</v>
      </c>
      <c r="E96" s="4" t="s">
        <v>111</v>
      </c>
      <c r="F96" s="4" t="s">
        <v>21</v>
      </c>
      <c r="G96" s="4" t="s">
        <v>276</v>
      </c>
      <c r="H96" s="4">
        <v>175</v>
      </c>
      <c r="I96" s="5">
        <v>9</v>
      </c>
      <c r="J96" s="5">
        <v>73</v>
      </c>
      <c r="K96" s="5">
        <v>37.799999999999997</v>
      </c>
      <c r="L96" s="5">
        <f t="shared" si="7"/>
        <v>119.8</v>
      </c>
      <c r="M96" s="5">
        <f t="shared" si="8"/>
        <v>64.793333333333337</v>
      </c>
      <c r="N96" s="4" t="s">
        <v>22</v>
      </c>
      <c r="O96" s="5">
        <v>35</v>
      </c>
      <c r="P96" s="4"/>
    </row>
    <row r="97" spans="1:16" x14ac:dyDescent="0.2">
      <c r="A97" s="4" t="s">
        <v>219</v>
      </c>
      <c r="B97" s="4" t="s">
        <v>220</v>
      </c>
      <c r="C97" s="4" t="s">
        <v>18</v>
      </c>
      <c r="D97" s="4" t="s">
        <v>110</v>
      </c>
      <c r="E97" s="4" t="s">
        <v>111</v>
      </c>
      <c r="F97" s="4" t="s">
        <v>21</v>
      </c>
      <c r="G97" s="4" t="s">
        <v>276</v>
      </c>
      <c r="H97" s="4">
        <v>175</v>
      </c>
      <c r="I97" s="5">
        <v>8</v>
      </c>
      <c r="J97" s="5">
        <v>77</v>
      </c>
      <c r="K97" s="5">
        <v>37.4</v>
      </c>
      <c r="L97" s="5">
        <f t="shared" si="7"/>
        <v>122.4</v>
      </c>
      <c r="M97" s="5">
        <f t="shared" si="8"/>
        <v>65.313333333333333</v>
      </c>
      <c r="N97" s="4" t="s">
        <v>22</v>
      </c>
      <c r="O97" s="5">
        <v>38</v>
      </c>
      <c r="P97" s="4"/>
    </row>
    <row r="98" spans="1:16" x14ac:dyDescent="0.2">
      <c r="A98" s="4" t="s">
        <v>221</v>
      </c>
      <c r="B98" s="4" t="s">
        <v>222</v>
      </c>
      <c r="C98" s="4" t="s">
        <v>18</v>
      </c>
      <c r="D98" s="4" t="s">
        <v>110</v>
      </c>
      <c r="E98" s="4" t="s">
        <v>111</v>
      </c>
      <c r="F98" s="4" t="s">
        <v>21</v>
      </c>
      <c r="G98" s="4" t="s">
        <v>276</v>
      </c>
      <c r="H98" s="4">
        <v>175</v>
      </c>
      <c r="I98" s="5">
        <v>7</v>
      </c>
      <c r="J98" s="5">
        <v>75</v>
      </c>
      <c r="K98" s="5">
        <v>36.799999999999997</v>
      </c>
      <c r="L98" s="5">
        <f t="shared" si="7"/>
        <v>118.8</v>
      </c>
      <c r="M98" s="5">
        <f t="shared" si="8"/>
        <v>64.593333333333334</v>
      </c>
      <c r="N98" s="4" t="s">
        <v>22</v>
      </c>
      <c r="O98" s="5">
        <v>36</v>
      </c>
      <c r="P98" s="4"/>
    </row>
    <row r="99" spans="1:16" x14ac:dyDescent="0.2">
      <c r="A99" s="4" t="s">
        <v>223</v>
      </c>
      <c r="B99" s="4" t="s">
        <v>224</v>
      </c>
      <c r="C99" s="4" t="s">
        <v>18</v>
      </c>
      <c r="D99" s="4" t="s">
        <v>110</v>
      </c>
      <c r="E99" s="4" t="s">
        <v>111</v>
      </c>
      <c r="F99" s="4" t="s">
        <v>21</v>
      </c>
      <c r="G99" s="4" t="s">
        <v>276</v>
      </c>
      <c r="H99" s="4">
        <v>175</v>
      </c>
      <c r="I99" s="5">
        <v>7</v>
      </c>
      <c r="J99" s="5">
        <v>80</v>
      </c>
      <c r="K99" s="5">
        <v>35.799999999999997</v>
      </c>
      <c r="L99" s="5">
        <f t="shared" si="7"/>
        <v>122.8</v>
      </c>
      <c r="M99" s="5">
        <f t="shared" si="8"/>
        <v>65.393333333333331</v>
      </c>
      <c r="N99" s="4" t="s">
        <v>22</v>
      </c>
      <c r="O99" s="5">
        <v>40</v>
      </c>
      <c r="P99" s="4"/>
    </row>
    <row r="100" spans="1:16" x14ac:dyDescent="0.2">
      <c r="A100" s="4" t="s">
        <v>225</v>
      </c>
      <c r="B100" s="4" t="s">
        <v>226</v>
      </c>
      <c r="C100" s="4" t="s">
        <v>18</v>
      </c>
      <c r="D100" s="4" t="s">
        <v>110</v>
      </c>
      <c r="E100" s="4" t="s">
        <v>111</v>
      </c>
      <c r="F100" s="4" t="s">
        <v>21</v>
      </c>
      <c r="G100" s="4" t="s">
        <v>276</v>
      </c>
      <c r="H100" s="4">
        <v>174</v>
      </c>
      <c r="I100" s="5">
        <v>8</v>
      </c>
      <c r="J100" s="5">
        <v>78</v>
      </c>
      <c r="K100" s="5">
        <v>37.299999999999997</v>
      </c>
      <c r="L100" s="5">
        <f t="shared" si="7"/>
        <v>123.3</v>
      </c>
      <c r="M100" s="5">
        <f t="shared" si="8"/>
        <v>65.259999999999991</v>
      </c>
      <c r="N100" s="4" t="s">
        <v>22</v>
      </c>
      <c r="O100" s="5">
        <v>36</v>
      </c>
      <c r="P100" s="4"/>
    </row>
    <row r="101" spans="1:16" x14ac:dyDescent="0.2">
      <c r="A101" s="4" t="s">
        <v>227</v>
      </c>
      <c r="B101" s="4" t="s">
        <v>228</v>
      </c>
      <c r="C101" s="4" t="s">
        <v>18</v>
      </c>
      <c r="D101" s="4" t="s">
        <v>110</v>
      </c>
      <c r="E101" s="4" t="s">
        <v>111</v>
      </c>
      <c r="F101" s="4" t="s">
        <v>21</v>
      </c>
      <c r="G101" s="4" t="s">
        <v>276</v>
      </c>
      <c r="H101" s="4">
        <v>173</v>
      </c>
      <c r="I101" s="5">
        <v>6</v>
      </c>
      <c r="J101" s="5">
        <v>79</v>
      </c>
      <c r="K101" s="5">
        <v>33.4</v>
      </c>
      <c r="L101" s="5">
        <f t="shared" si="7"/>
        <v>118.4</v>
      </c>
      <c r="M101" s="5">
        <f t="shared" si="8"/>
        <v>64.046666666666653</v>
      </c>
      <c r="N101" s="4" t="s">
        <v>22</v>
      </c>
      <c r="O101" s="5">
        <v>39</v>
      </c>
      <c r="P101" s="4"/>
    </row>
    <row r="102" spans="1:16" x14ac:dyDescent="0.2">
      <c r="A102" s="4" t="s">
        <v>229</v>
      </c>
      <c r="B102" s="4" t="s">
        <v>230</v>
      </c>
      <c r="C102" s="4" t="s">
        <v>18</v>
      </c>
      <c r="D102" s="4" t="s">
        <v>110</v>
      </c>
      <c r="E102" s="4" t="s">
        <v>111</v>
      </c>
      <c r="F102" s="4" t="s">
        <v>21</v>
      </c>
      <c r="G102" s="4" t="s">
        <v>276</v>
      </c>
      <c r="H102" s="4">
        <v>173</v>
      </c>
      <c r="I102" s="5">
        <v>7</v>
      </c>
      <c r="J102" s="5">
        <v>78</v>
      </c>
      <c r="K102" s="5">
        <v>37</v>
      </c>
      <c r="L102" s="5">
        <f t="shared" si="7"/>
        <v>122</v>
      </c>
      <c r="M102" s="5">
        <f t="shared" si="8"/>
        <v>64.766666666666652</v>
      </c>
      <c r="N102" s="4" t="s">
        <v>22</v>
      </c>
      <c r="O102" s="5">
        <v>37</v>
      </c>
      <c r="P102" s="4"/>
    </row>
    <row r="103" spans="1:16" x14ac:dyDescent="0.2">
      <c r="A103" s="4" t="s">
        <v>231</v>
      </c>
      <c r="B103" s="4" t="s">
        <v>232</v>
      </c>
      <c r="C103" s="4" t="s">
        <v>18</v>
      </c>
      <c r="D103" s="4" t="s">
        <v>110</v>
      </c>
      <c r="E103" s="4" t="s">
        <v>111</v>
      </c>
      <c r="F103" s="4" t="s">
        <v>21</v>
      </c>
      <c r="G103" s="4" t="s">
        <v>276</v>
      </c>
      <c r="H103" s="4">
        <v>173</v>
      </c>
      <c r="I103" s="5">
        <v>9</v>
      </c>
      <c r="J103" s="5">
        <v>78</v>
      </c>
      <c r="K103" s="5">
        <v>38.200000000000003</v>
      </c>
      <c r="L103" s="5">
        <f t="shared" si="7"/>
        <v>125.2</v>
      </c>
      <c r="M103" s="5">
        <f t="shared" si="8"/>
        <v>65.406666666666666</v>
      </c>
      <c r="N103" s="4" t="s">
        <v>22</v>
      </c>
      <c r="O103" s="5">
        <v>37</v>
      </c>
      <c r="P103" s="4"/>
    </row>
    <row r="104" spans="1:16" x14ac:dyDescent="0.2">
      <c r="A104" s="4" t="s">
        <v>233</v>
      </c>
      <c r="B104" s="4" t="s">
        <v>234</v>
      </c>
      <c r="C104" s="4" t="s">
        <v>18</v>
      </c>
      <c r="D104" s="4" t="s">
        <v>110</v>
      </c>
      <c r="E104" s="4" t="s">
        <v>111</v>
      </c>
      <c r="F104" s="4" t="s">
        <v>21</v>
      </c>
      <c r="G104" s="4" t="s">
        <v>276</v>
      </c>
      <c r="H104" s="4">
        <v>173</v>
      </c>
      <c r="I104" s="5">
        <v>7</v>
      </c>
      <c r="J104" s="5">
        <v>85</v>
      </c>
      <c r="K104" s="5">
        <v>37</v>
      </c>
      <c r="L104" s="5">
        <f t="shared" si="7"/>
        <v>129</v>
      </c>
      <c r="M104" s="5">
        <f t="shared" si="8"/>
        <v>66.166666666666657</v>
      </c>
      <c r="N104" s="4" t="s">
        <v>22</v>
      </c>
      <c r="O104" s="5">
        <v>39</v>
      </c>
      <c r="P104" s="4"/>
    </row>
    <row r="105" spans="1:16" x14ac:dyDescent="0.2">
      <c r="A105" s="4" t="s">
        <v>235</v>
      </c>
      <c r="B105" s="4" t="s">
        <v>236</v>
      </c>
      <c r="C105" s="4" t="s">
        <v>18</v>
      </c>
      <c r="D105" s="4" t="s">
        <v>110</v>
      </c>
      <c r="E105" s="4" t="s">
        <v>111</v>
      </c>
      <c r="F105" s="4" t="s">
        <v>21</v>
      </c>
      <c r="G105" s="4" t="s">
        <v>276</v>
      </c>
      <c r="H105" s="4">
        <v>173</v>
      </c>
      <c r="I105" s="5">
        <v>9</v>
      </c>
      <c r="J105" s="5">
        <v>78</v>
      </c>
      <c r="K105" s="5">
        <v>36.4</v>
      </c>
      <c r="L105" s="5">
        <f t="shared" si="7"/>
        <v>123.4</v>
      </c>
      <c r="M105" s="5">
        <f t="shared" si="8"/>
        <v>65.046666666666653</v>
      </c>
      <c r="N105" s="4" t="s">
        <v>22</v>
      </c>
      <c r="O105" s="5">
        <v>35</v>
      </c>
      <c r="P105" s="4"/>
    </row>
    <row r="106" spans="1:16" x14ac:dyDescent="0.2">
      <c r="A106" s="4" t="s">
        <v>237</v>
      </c>
      <c r="B106" s="4" t="s">
        <v>238</v>
      </c>
      <c r="C106" s="4" t="s">
        <v>18</v>
      </c>
      <c r="D106" s="4" t="s">
        <v>239</v>
      </c>
      <c r="E106" s="4" t="s">
        <v>240</v>
      </c>
      <c r="F106" s="4" t="s">
        <v>21</v>
      </c>
      <c r="G106" s="4" t="s">
        <v>275</v>
      </c>
      <c r="H106" s="4">
        <v>194</v>
      </c>
      <c r="I106" s="5">
        <v>8</v>
      </c>
      <c r="J106" s="5">
        <v>81</v>
      </c>
      <c r="K106" s="5">
        <v>36.200000000000003</v>
      </c>
      <c r="L106" s="5">
        <f t="shared" si="7"/>
        <v>125.2</v>
      </c>
      <c r="M106" s="5">
        <f t="shared" si="8"/>
        <v>70.306666666666672</v>
      </c>
      <c r="N106" s="4" t="s">
        <v>22</v>
      </c>
      <c r="O106" s="5">
        <v>37</v>
      </c>
      <c r="P106" s="4"/>
    </row>
    <row r="107" spans="1:16" x14ac:dyDescent="0.2">
      <c r="A107" s="4" t="s">
        <v>241</v>
      </c>
      <c r="B107" s="4" t="s">
        <v>242</v>
      </c>
      <c r="C107" s="4" t="s">
        <v>18</v>
      </c>
      <c r="D107" s="4" t="s">
        <v>239</v>
      </c>
      <c r="E107" s="4" t="s">
        <v>240</v>
      </c>
      <c r="F107" s="4" t="s">
        <v>21</v>
      </c>
      <c r="G107" s="4" t="s">
        <v>275</v>
      </c>
      <c r="H107" s="4">
        <v>193</v>
      </c>
      <c r="I107" s="5">
        <v>10</v>
      </c>
      <c r="J107" s="5">
        <v>80</v>
      </c>
      <c r="K107" s="5">
        <v>35.799999999999997</v>
      </c>
      <c r="L107" s="5">
        <f t="shared" si="7"/>
        <v>125.8</v>
      </c>
      <c r="M107" s="5">
        <f t="shared" si="8"/>
        <v>70.193333333333328</v>
      </c>
      <c r="N107" s="4" t="s">
        <v>22</v>
      </c>
      <c r="O107" s="5">
        <v>37</v>
      </c>
      <c r="P107" s="4"/>
    </row>
    <row r="108" spans="1:16" x14ac:dyDescent="0.2">
      <c r="A108" s="4" t="s">
        <v>243</v>
      </c>
      <c r="B108" s="4" t="s">
        <v>244</v>
      </c>
      <c r="C108" s="4" t="s">
        <v>18</v>
      </c>
      <c r="D108" s="4" t="s">
        <v>239</v>
      </c>
      <c r="E108" s="4" t="s">
        <v>240</v>
      </c>
      <c r="F108" s="4" t="s">
        <v>21</v>
      </c>
      <c r="G108" s="4" t="s">
        <v>275</v>
      </c>
      <c r="H108" s="4">
        <v>179</v>
      </c>
      <c r="I108" s="5">
        <v>8</v>
      </c>
      <c r="J108" s="5">
        <v>70</v>
      </c>
      <c r="K108" s="5">
        <v>34</v>
      </c>
      <c r="L108" s="5">
        <f t="shared" si="7"/>
        <v>112</v>
      </c>
      <c r="M108" s="5">
        <f t="shared" si="8"/>
        <v>64.166666666666671</v>
      </c>
      <c r="N108" s="4" t="s">
        <v>22</v>
      </c>
      <c r="O108" s="5">
        <v>38</v>
      </c>
      <c r="P108" s="4"/>
    </row>
    <row r="109" spans="1:16" x14ac:dyDescent="0.2">
      <c r="A109" s="4" t="s">
        <v>245</v>
      </c>
      <c r="B109" s="4" t="s">
        <v>246</v>
      </c>
      <c r="C109" s="4" t="s">
        <v>18</v>
      </c>
      <c r="D109" s="4" t="s">
        <v>239</v>
      </c>
      <c r="E109" s="4" t="s">
        <v>240</v>
      </c>
      <c r="F109" s="4" t="s">
        <v>21</v>
      </c>
      <c r="G109" s="4" t="s">
        <v>275</v>
      </c>
      <c r="H109" s="4">
        <v>168</v>
      </c>
      <c r="I109" s="5">
        <v>9</v>
      </c>
      <c r="J109" s="5">
        <v>69</v>
      </c>
      <c r="K109" s="5">
        <v>36.4</v>
      </c>
      <c r="L109" s="5">
        <f t="shared" si="7"/>
        <v>114.4</v>
      </c>
      <c r="M109" s="5">
        <f t="shared" si="8"/>
        <v>62.08</v>
      </c>
      <c r="N109" s="4" t="s">
        <v>22</v>
      </c>
      <c r="O109" s="5">
        <v>35</v>
      </c>
      <c r="P109" s="4"/>
    </row>
    <row r="110" spans="1:16" x14ac:dyDescent="0.2">
      <c r="A110" s="4" t="s">
        <v>247</v>
      </c>
      <c r="B110" s="4" t="s">
        <v>248</v>
      </c>
      <c r="C110" s="4" t="s">
        <v>18</v>
      </c>
      <c r="D110" s="4" t="s">
        <v>239</v>
      </c>
      <c r="E110" s="4" t="s">
        <v>240</v>
      </c>
      <c r="F110" s="4" t="s">
        <v>21</v>
      </c>
      <c r="G110" s="4" t="s">
        <v>275</v>
      </c>
      <c r="H110" s="4">
        <v>165</v>
      </c>
      <c r="I110" s="5">
        <v>8</v>
      </c>
      <c r="J110" s="5">
        <v>61</v>
      </c>
      <c r="K110" s="5">
        <v>33.4</v>
      </c>
      <c r="L110" s="5">
        <f t="shared" si="7"/>
        <v>102.4</v>
      </c>
      <c r="M110" s="5">
        <f t="shared" si="8"/>
        <v>58.980000000000004</v>
      </c>
      <c r="N110" s="4" t="s">
        <v>22</v>
      </c>
      <c r="O110" s="5">
        <v>31</v>
      </c>
      <c r="P110" s="4"/>
    </row>
    <row r="111" spans="1:16" x14ac:dyDescent="0.2">
      <c r="A111" s="4" t="s">
        <v>249</v>
      </c>
      <c r="B111" s="4" t="s">
        <v>250</v>
      </c>
      <c r="C111" s="4" t="s">
        <v>18</v>
      </c>
      <c r="D111" s="4" t="s">
        <v>251</v>
      </c>
      <c r="E111" s="4" t="s">
        <v>252</v>
      </c>
      <c r="F111" s="4" t="s">
        <v>21</v>
      </c>
      <c r="G111" s="4" t="s">
        <v>275</v>
      </c>
      <c r="H111" s="4">
        <v>255</v>
      </c>
      <c r="I111" s="5">
        <v>9</v>
      </c>
      <c r="J111" s="5">
        <v>83</v>
      </c>
      <c r="K111" s="5">
        <v>36.799999999999997</v>
      </c>
      <c r="L111" s="5">
        <f>I111+J111+K111</f>
        <v>128.80000000000001</v>
      </c>
      <c r="M111" s="5">
        <f t="shared" si="8"/>
        <v>85.259999999999991</v>
      </c>
      <c r="N111" s="4" t="s">
        <v>22</v>
      </c>
      <c r="O111" s="5">
        <v>41</v>
      </c>
      <c r="P111" s="4"/>
    </row>
    <row r="112" spans="1:16" x14ac:dyDescent="0.2">
      <c r="A112" s="4" t="s">
        <v>253</v>
      </c>
      <c r="B112" s="4" t="s">
        <v>254</v>
      </c>
      <c r="C112" s="4" t="s">
        <v>18</v>
      </c>
      <c r="D112" s="4" t="s">
        <v>251</v>
      </c>
      <c r="E112" s="4" t="s">
        <v>252</v>
      </c>
      <c r="F112" s="4" t="s">
        <v>21</v>
      </c>
      <c r="G112" s="4" t="s">
        <v>275</v>
      </c>
      <c r="H112" s="4">
        <v>254</v>
      </c>
      <c r="I112" s="5" t="s">
        <v>130</v>
      </c>
      <c r="J112" s="5" t="s">
        <v>130</v>
      </c>
      <c r="K112" s="5" t="s">
        <v>130</v>
      </c>
      <c r="L112" s="5"/>
      <c r="M112" s="5">
        <v>59.266666666666666</v>
      </c>
      <c r="N112" s="6" t="s">
        <v>277</v>
      </c>
      <c r="O112" s="5" t="s">
        <v>130</v>
      </c>
      <c r="P112" s="4"/>
    </row>
    <row r="113" spans="1:16" x14ac:dyDescent="0.2">
      <c r="A113" s="4" t="s">
        <v>255</v>
      </c>
      <c r="B113" s="4" t="s">
        <v>256</v>
      </c>
      <c r="C113" s="4" t="s">
        <v>18</v>
      </c>
      <c r="D113" s="4" t="s">
        <v>251</v>
      </c>
      <c r="E113" s="4" t="s">
        <v>252</v>
      </c>
      <c r="F113" s="4" t="s">
        <v>21</v>
      </c>
      <c r="G113" s="4" t="s">
        <v>275</v>
      </c>
      <c r="H113" s="4">
        <v>251</v>
      </c>
      <c r="I113" s="5">
        <v>9</v>
      </c>
      <c r="J113" s="5">
        <v>82</v>
      </c>
      <c r="K113" s="5">
        <v>35.799999999999997</v>
      </c>
      <c r="L113" s="5">
        <f t="shared" ref="L113:L122" si="9">I113+J113+K113</f>
        <v>126.8</v>
      </c>
      <c r="M113" s="5">
        <f t="shared" ref="M113:M122" si="10">(H113/3)*0.7+(L113/1.5)*0.3</f>
        <v>83.926666666666662</v>
      </c>
      <c r="N113" s="4" t="s">
        <v>22</v>
      </c>
      <c r="O113" s="5">
        <v>40</v>
      </c>
      <c r="P113" s="4"/>
    </row>
    <row r="114" spans="1:16" x14ac:dyDescent="0.2">
      <c r="A114" s="4" t="s">
        <v>257</v>
      </c>
      <c r="B114" s="4" t="s">
        <v>258</v>
      </c>
      <c r="C114" s="4" t="s">
        <v>18</v>
      </c>
      <c r="D114" s="4" t="s">
        <v>251</v>
      </c>
      <c r="E114" s="4" t="s">
        <v>252</v>
      </c>
      <c r="F114" s="4" t="s">
        <v>21</v>
      </c>
      <c r="G114" s="4" t="s">
        <v>275</v>
      </c>
      <c r="H114" s="4">
        <v>240</v>
      </c>
      <c r="I114" s="5">
        <v>5</v>
      </c>
      <c r="J114" s="5">
        <v>64</v>
      </c>
      <c r="K114" s="5">
        <v>29.2</v>
      </c>
      <c r="L114" s="5">
        <f t="shared" si="9"/>
        <v>98.2</v>
      </c>
      <c r="M114" s="5">
        <f t="shared" si="10"/>
        <v>75.64</v>
      </c>
      <c r="N114" s="4" t="s">
        <v>22</v>
      </c>
      <c r="O114" s="5">
        <v>31</v>
      </c>
      <c r="P114" s="4"/>
    </row>
    <row r="115" spans="1:16" x14ac:dyDescent="0.2">
      <c r="A115" s="4" t="s">
        <v>259</v>
      </c>
      <c r="B115" s="4" t="s">
        <v>260</v>
      </c>
      <c r="C115" s="4" t="s">
        <v>18</v>
      </c>
      <c r="D115" s="4" t="s">
        <v>251</v>
      </c>
      <c r="E115" s="4" t="s">
        <v>252</v>
      </c>
      <c r="F115" s="4" t="s">
        <v>21</v>
      </c>
      <c r="G115" s="4" t="s">
        <v>275</v>
      </c>
      <c r="H115" s="4">
        <v>237</v>
      </c>
      <c r="I115" s="5">
        <v>10</v>
      </c>
      <c r="J115" s="5">
        <v>86</v>
      </c>
      <c r="K115" s="5">
        <v>35.200000000000003</v>
      </c>
      <c r="L115" s="5">
        <f t="shared" si="9"/>
        <v>131.19999999999999</v>
      </c>
      <c r="M115" s="5">
        <f t="shared" si="10"/>
        <v>81.539999999999992</v>
      </c>
      <c r="N115" s="4" t="s">
        <v>22</v>
      </c>
      <c r="O115" s="5">
        <v>39</v>
      </c>
      <c r="P115" s="4"/>
    </row>
    <row r="116" spans="1:16" x14ac:dyDescent="0.2">
      <c r="A116" s="4" t="s">
        <v>261</v>
      </c>
      <c r="B116" s="4" t="s">
        <v>262</v>
      </c>
      <c r="C116" s="4" t="s">
        <v>18</v>
      </c>
      <c r="D116" s="4" t="s">
        <v>251</v>
      </c>
      <c r="E116" s="4" t="s">
        <v>252</v>
      </c>
      <c r="F116" s="4" t="s">
        <v>21</v>
      </c>
      <c r="G116" s="4" t="s">
        <v>275</v>
      </c>
      <c r="H116" s="4">
        <v>237</v>
      </c>
      <c r="I116" s="5">
        <v>9</v>
      </c>
      <c r="J116" s="5">
        <v>86</v>
      </c>
      <c r="K116" s="5">
        <v>36</v>
      </c>
      <c r="L116" s="5">
        <f t="shared" si="9"/>
        <v>131</v>
      </c>
      <c r="M116" s="5">
        <f t="shared" si="10"/>
        <v>81.5</v>
      </c>
      <c r="N116" s="4" t="s">
        <v>22</v>
      </c>
      <c r="O116" s="5">
        <v>46</v>
      </c>
      <c r="P116" s="4"/>
    </row>
    <row r="117" spans="1:16" x14ac:dyDescent="0.2">
      <c r="A117" s="4" t="s">
        <v>263</v>
      </c>
      <c r="B117" s="4" t="s">
        <v>264</v>
      </c>
      <c r="C117" s="4" t="s">
        <v>18</v>
      </c>
      <c r="D117" s="4" t="s">
        <v>251</v>
      </c>
      <c r="E117" s="4" t="s">
        <v>252</v>
      </c>
      <c r="F117" s="4" t="s">
        <v>21</v>
      </c>
      <c r="G117" s="4" t="s">
        <v>275</v>
      </c>
      <c r="H117" s="4">
        <v>234</v>
      </c>
      <c r="I117" s="5">
        <v>9</v>
      </c>
      <c r="J117" s="5">
        <v>79</v>
      </c>
      <c r="K117" s="5">
        <v>35</v>
      </c>
      <c r="L117" s="5">
        <f t="shared" si="9"/>
        <v>123</v>
      </c>
      <c r="M117" s="5">
        <f t="shared" si="10"/>
        <v>79.199999999999989</v>
      </c>
      <c r="N117" s="4" t="s">
        <v>22</v>
      </c>
      <c r="O117" s="5">
        <v>39</v>
      </c>
      <c r="P117" s="4"/>
    </row>
    <row r="118" spans="1:16" x14ac:dyDescent="0.2">
      <c r="A118" s="4" t="s">
        <v>265</v>
      </c>
      <c r="B118" s="4" t="s">
        <v>266</v>
      </c>
      <c r="C118" s="4" t="s">
        <v>18</v>
      </c>
      <c r="D118" s="4" t="s">
        <v>251</v>
      </c>
      <c r="E118" s="4" t="s">
        <v>252</v>
      </c>
      <c r="F118" s="4" t="s">
        <v>21</v>
      </c>
      <c r="G118" s="4" t="s">
        <v>275</v>
      </c>
      <c r="H118" s="4">
        <v>234</v>
      </c>
      <c r="I118" s="5">
        <v>9</v>
      </c>
      <c r="J118" s="5">
        <v>81</v>
      </c>
      <c r="K118" s="5">
        <v>35.6</v>
      </c>
      <c r="L118" s="5">
        <f t="shared" si="9"/>
        <v>125.6</v>
      </c>
      <c r="M118" s="5">
        <f t="shared" si="10"/>
        <v>79.72</v>
      </c>
      <c r="N118" s="4" t="s">
        <v>22</v>
      </c>
      <c r="O118" s="5">
        <v>41</v>
      </c>
      <c r="P118" s="4"/>
    </row>
    <row r="119" spans="1:16" x14ac:dyDescent="0.2">
      <c r="A119" s="4" t="s">
        <v>267</v>
      </c>
      <c r="B119" s="4" t="s">
        <v>268</v>
      </c>
      <c r="C119" s="4" t="s">
        <v>18</v>
      </c>
      <c r="D119" s="4" t="s">
        <v>251</v>
      </c>
      <c r="E119" s="4" t="s">
        <v>252</v>
      </c>
      <c r="F119" s="4" t="s">
        <v>21</v>
      </c>
      <c r="G119" s="4" t="s">
        <v>275</v>
      </c>
      <c r="H119" s="4">
        <v>233</v>
      </c>
      <c r="I119" s="5">
        <v>10</v>
      </c>
      <c r="J119" s="5">
        <v>67</v>
      </c>
      <c r="K119" s="5">
        <v>29.8</v>
      </c>
      <c r="L119" s="5">
        <f t="shared" si="9"/>
        <v>106.8</v>
      </c>
      <c r="M119" s="5">
        <f t="shared" si="10"/>
        <v>75.726666666666659</v>
      </c>
      <c r="N119" s="4" t="s">
        <v>22</v>
      </c>
      <c r="O119" s="5">
        <v>37</v>
      </c>
      <c r="P119" s="4"/>
    </row>
    <row r="120" spans="1:16" x14ac:dyDescent="0.2">
      <c r="A120" s="4" t="s">
        <v>269</v>
      </c>
      <c r="B120" s="4" t="s">
        <v>270</v>
      </c>
      <c r="C120" s="4" t="s">
        <v>18</v>
      </c>
      <c r="D120" s="4" t="s">
        <v>251</v>
      </c>
      <c r="E120" s="4" t="s">
        <v>252</v>
      </c>
      <c r="F120" s="4" t="s">
        <v>21</v>
      </c>
      <c r="G120" s="4" t="s">
        <v>275</v>
      </c>
      <c r="H120" s="4">
        <v>228</v>
      </c>
      <c r="I120" s="5">
        <v>5</v>
      </c>
      <c r="J120" s="5">
        <v>73</v>
      </c>
      <c r="K120" s="5">
        <v>32.200000000000003</v>
      </c>
      <c r="L120" s="5">
        <f t="shared" si="9"/>
        <v>110.2</v>
      </c>
      <c r="M120" s="5">
        <f t="shared" si="10"/>
        <v>75.239999999999995</v>
      </c>
      <c r="N120" s="4" t="s">
        <v>22</v>
      </c>
      <c r="O120" s="5">
        <v>35</v>
      </c>
      <c r="P120" s="4"/>
    </row>
    <row r="121" spans="1:16" x14ac:dyDescent="0.2">
      <c r="A121" s="4" t="s">
        <v>271</v>
      </c>
      <c r="B121" s="4" t="s">
        <v>272</v>
      </c>
      <c r="C121" s="4" t="s">
        <v>18</v>
      </c>
      <c r="D121" s="4" t="s">
        <v>251</v>
      </c>
      <c r="E121" s="4" t="s">
        <v>252</v>
      </c>
      <c r="F121" s="4" t="s">
        <v>21</v>
      </c>
      <c r="G121" s="4" t="s">
        <v>275</v>
      </c>
      <c r="H121" s="4">
        <v>223</v>
      </c>
      <c r="I121" s="5">
        <v>8</v>
      </c>
      <c r="J121" s="5">
        <v>57</v>
      </c>
      <c r="K121" s="5">
        <v>31.2</v>
      </c>
      <c r="L121" s="5">
        <f t="shared" si="9"/>
        <v>96.2</v>
      </c>
      <c r="M121" s="5">
        <f t="shared" si="10"/>
        <v>71.273333333333326</v>
      </c>
      <c r="N121" s="6" t="s">
        <v>277</v>
      </c>
      <c r="O121" s="5">
        <v>30</v>
      </c>
      <c r="P121" s="4"/>
    </row>
    <row r="122" spans="1:16" x14ac:dyDescent="0.2">
      <c r="A122" s="4" t="s">
        <v>273</v>
      </c>
      <c r="B122" s="4" t="s">
        <v>274</v>
      </c>
      <c r="C122" s="4" t="s">
        <v>18</v>
      </c>
      <c r="D122" s="4" t="s">
        <v>251</v>
      </c>
      <c r="E122" s="4" t="s">
        <v>252</v>
      </c>
      <c r="F122" s="4" t="s">
        <v>21</v>
      </c>
      <c r="G122" s="4" t="s">
        <v>275</v>
      </c>
      <c r="H122" s="4">
        <v>223</v>
      </c>
      <c r="I122" s="5">
        <v>6</v>
      </c>
      <c r="J122" s="5">
        <v>84</v>
      </c>
      <c r="K122" s="5">
        <v>35.799999999999997</v>
      </c>
      <c r="L122" s="5">
        <f t="shared" si="9"/>
        <v>125.8</v>
      </c>
      <c r="M122" s="5">
        <f t="shared" si="10"/>
        <v>77.193333333333328</v>
      </c>
      <c r="N122" s="4" t="s">
        <v>22</v>
      </c>
      <c r="O122" s="5">
        <v>40</v>
      </c>
      <c r="P122" s="4"/>
    </row>
  </sheetData>
  <autoFilter ref="A1:P122" xr:uid="{00000000-0001-0000-0000-000000000000}"/>
  <phoneticPr fontId="3" type="noConversion"/>
  <printOptions horizontalCentered="1"/>
  <pageMargins left="0" right="0" top="0.16111111111111101" bottom="0.196527777777778" header="0.29861111111111099" footer="0.29861111111111099"/>
  <pageSetup paperSize="9" scale="56" orientation="landscape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gxz</dc:creator>
  <cp:lastModifiedBy>星哲 郭</cp:lastModifiedBy>
  <dcterms:created xsi:type="dcterms:W3CDTF">2015-06-05T18:19:00Z</dcterms:created>
  <dcterms:modified xsi:type="dcterms:W3CDTF">2024-04-02T07:14:52Z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D664CFF3A61E4039AFF40C990F3678AE_12</vt:lpwstr>
  </property>
  <property fmtid="{D5CDD505-2E9C-101B-9397-08002B2CF9AE}" pid="3" name="KSOProductBuildVer">
    <vt:lpwstr>2052-12.1.0.16412</vt:lpwstr>
  </property>
</Properties>
</file>