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enovo\Desktop\一志愿成绩\发布\"/>
    </mc:Choice>
  </mc:AlternateContent>
  <xr:revisionPtr revIDLastSave="0" documentId="13_ncr:1_{0DB42B71-60B6-4745-B710-FCA5F79CE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Sheet1!$A$1:$R$92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1" l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<sst xmlns="http://schemas.openxmlformats.org/spreadsheetml/2006/main" count="748" uniqueCount="225">
  <si>
    <t>考生编号</t>
  </si>
  <si>
    <t>姓名</t>
  </si>
  <si>
    <t>报考院系所名称</t>
  </si>
  <si>
    <t>报考专业代码</t>
  </si>
  <si>
    <t>报考专业名称</t>
  </si>
  <si>
    <t>报考研究方向名称</t>
  </si>
  <si>
    <t>报考学习方式</t>
  </si>
  <si>
    <t>初试总分</t>
  </si>
  <si>
    <t>外语口语听力交流能力成绩（10分）</t>
  </si>
  <si>
    <t>专业知识考核（100分）</t>
  </si>
  <si>
    <t>综合素质（40分）</t>
  </si>
  <si>
    <t>复试总成绩</t>
  </si>
  <si>
    <t>最后总分</t>
  </si>
  <si>
    <t>录取情况（拟录取/未录取）</t>
  </si>
  <si>
    <t>加试科目一</t>
  </si>
  <si>
    <t>加试一成绩</t>
  </si>
  <si>
    <t>加试科目二</t>
  </si>
  <si>
    <t>加试二成绩</t>
  </si>
  <si>
    <t>101654000004379</t>
  </si>
  <si>
    <t>石一男</t>
  </si>
  <si>
    <t>法学院</t>
  </si>
  <si>
    <t>030101</t>
  </si>
  <si>
    <t>法学理论</t>
  </si>
  <si>
    <t>不区分研究方向</t>
  </si>
  <si>
    <t>拟录取</t>
  </si>
  <si>
    <t>101654000004422</t>
  </si>
  <si>
    <t>丁浩宇</t>
  </si>
  <si>
    <t>未录取</t>
  </si>
  <si>
    <t>101654000004378</t>
  </si>
  <si>
    <t>魏嘉峰</t>
  </si>
  <si>
    <t>101654000004402</t>
  </si>
  <si>
    <t>杨莹莹</t>
  </si>
  <si>
    <t>101654000004406</t>
  </si>
  <si>
    <t>孙悦颖</t>
  </si>
  <si>
    <t>101654000004374</t>
  </si>
  <si>
    <t>齐培锦</t>
  </si>
  <si>
    <t>030105</t>
  </si>
  <si>
    <t>民商法学</t>
  </si>
  <si>
    <t>101654000004403</t>
  </si>
  <si>
    <t>丁文麒</t>
  </si>
  <si>
    <t>101654000004397</t>
  </si>
  <si>
    <t>丁志松</t>
  </si>
  <si>
    <t>101654000004427</t>
  </si>
  <si>
    <t>王斌</t>
  </si>
  <si>
    <t>101654000004416</t>
  </si>
  <si>
    <t>霍振媛</t>
  </si>
  <si>
    <t>101654000004396</t>
  </si>
  <si>
    <t>吴士豪</t>
  </si>
  <si>
    <t>101654000004386</t>
  </si>
  <si>
    <t>王薪童</t>
  </si>
  <si>
    <t>101654000004421</t>
  </si>
  <si>
    <t>张清硕</t>
  </si>
  <si>
    <t>101654000004387</t>
  </si>
  <si>
    <t>刘依明</t>
  </si>
  <si>
    <t>101654000004419</t>
  </si>
  <si>
    <t>郭云</t>
  </si>
  <si>
    <t>101654000004400</t>
  </si>
  <si>
    <t>何静</t>
  </si>
  <si>
    <t>101654000004398</t>
  </si>
  <si>
    <t>张胤泽</t>
  </si>
  <si>
    <t>101654000004395</t>
  </si>
  <si>
    <t>李丹</t>
  </si>
  <si>
    <t>101654000004390</t>
  </si>
  <si>
    <t>樊衍杉</t>
  </si>
  <si>
    <t>101654000004399</t>
  </si>
  <si>
    <t>冷仁杰</t>
  </si>
  <si>
    <t>101654000004385</t>
  </si>
  <si>
    <t>王欣萍</t>
  </si>
  <si>
    <t>101654000004413</t>
  </si>
  <si>
    <t>王博雅</t>
  </si>
  <si>
    <t>030106</t>
  </si>
  <si>
    <t>诉讼法学</t>
  </si>
  <si>
    <t>101654000004426</t>
  </si>
  <si>
    <t>陆亚杰</t>
  </si>
  <si>
    <t>101654000004404</t>
  </si>
  <si>
    <t>黄俏雅</t>
  </si>
  <si>
    <t>101654000003882</t>
  </si>
  <si>
    <t>刘美琪</t>
  </si>
  <si>
    <t>030201</t>
  </si>
  <si>
    <t>政治学理论</t>
  </si>
  <si>
    <t>101654000003873</t>
  </si>
  <si>
    <t>张林松</t>
  </si>
  <si>
    <t>101654000003872</t>
  </si>
  <si>
    <t>李太文</t>
  </si>
  <si>
    <t>101654000003845</t>
  </si>
  <si>
    <t>徐慧轩</t>
  </si>
  <si>
    <t>101654000003909</t>
  </si>
  <si>
    <t>董卫静</t>
  </si>
  <si>
    <t>101654000003889</t>
  </si>
  <si>
    <t>高尚</t>
  </si>
  <si>
    <t>101654000003869</t>
  </si>
  <si>
    <t>李志超</t>
  </si>
  <si>
    <t>101654000003860</t>
  </si>
  <si>
    <t>康莉</t>
  </si>
  <si>
    <t>101654000003886</t>
  </si>
  <si>
    <t>张法</t>
  </si>
  <si>
    <t>101654000003843</t>
  </si>
  <si>
    <t>张嘉怡</t>
  </si>
  <si>
    <t>101654000003877</t>
  </si>
  <si>
    <t>高子尧</t>
  </si>
  <si>
    <t>101654000003891</t>
  </si>
  <si>
    <t>魏雅明</t>
  </si>
  <si>
    <t>101654000003920</t>
  </si>
  <si>
    <t>焦淋贤</t>
  </si>
  <si>
    <t>030202</t>
  </si>
  <si>
    <t>中外政治制度</t>
  </si>
  <si>
    <t>101654000003912</t>
  </si>
  <si>
    <t>王齐齐</t>
  </si>
  <si>
    <t>101654000003883</t>
  </si>
  <si>
    <t>谢莹</t>
  </si>
  <si>
    <t>101654000003868</t>
  </si>
  <si>
    <t>刘珈妤</t>
  </si>
  <si>
    <t>101654000003892</t>
  </si>
  <si>
    <t>郑雅馨</t>
  </si>
  <si>
    <t>101654000003900</t>
  </si>
  <si>
    <t>孟祥瑞</t>
  </si>
  <si>
    <t>101654000003895</t>
  </si>
  <si>
    <t>全佳明</t>
  </si>
  <si>
    <t>101654000003834</t>
  </si>
  <si>
    <t>朱昱恒</t>
  </si>
  <si>
    <t>101654000003928</t>
  </si>
  <si>
    <t>雷启东</t>
  </si>
  <si>
    <t>101654000003901</t>
  </si>
  <si>
    <t>陈笑涵</t>
  </si>
  <si>
    <t>030204</t>
  </si>
  <si>
    <t>中共党史</t>
  </si>
  <si>
    <t>101654000003899</t>
  </si>
  <si>
    <t>寿业想</t>
  </si>
  <si>
    <t>101654000003904</t>
  </si>
  <si>
    <t>吴玉兴</t>
  </si>
  <si>
    <t>101654000003915</t>
  </si>
  <si>
    <t>纪芳瑜</t>
  </si>
  <si>
    <t>101654000003876</t>
  </si>
  <si>
    <t>刘雯雯</t>
  </si>
  <si>
    <t>101654000003851</t>
  </si>
  <si>
    <t>韩晓怡</t>
  </si>
  <si>
    <t>101654000003888</t>
  </si>
  <si>
    <t>张译文</t>
  </si>
  <si>
    <t>101654000003829</t>
  </si>
  <si>
    <t>朱峰</t>
  </si>
  <si>
    <t>101654000003898</t>
  </si>
  <si>
    <t>褚婧仪</t>
  </si>
  <si>
    <t>101654000003918</t>
  </si>
  <si>
    <t>魏嘉</t>
  </si>
  <si>
    <t>101654000003917</t>
  </si>
  <si>
    <t>蔺学聪</t>
  </si>
  <si>
    <t>101654000003894</t>
  </si>
  <si>
    <t>宋聪聪</t>
  </si>
  <si>
    <t>101654000003919</t>
  </si>
  <si>
    <t>郭晗</t>
  </si>
  <si>
    <t>习近平新时代中国特色社会主义思想</t>
  </si>
  <si>
    <t>中华人民共和国史</t>
  </si>
  <si>
    <t>101654000003879</t>
  </si>
  <si>
    <t>邓培</t>
  </si>
  <si>
    <t>101654000003871</t>
  </si>
  <si>
    <t>逯晨曦</t>
  </si>
  <si>
    <t>101654000003832</t>
  </si>
  <si>
    <t>马金瀚</t>
  </si>
  <si>
    <t>101654000003902</t>
  </si>
  <si>
    <t>赵敏</t>
  </si>
  <si>
    <t>101654000003875</t>
  </si>
  <si>
    <t>姜瑾</t>
  </si>
  <si>
    <t>101654000003870</t>
  </si>
  <si>
    <t>宁展宏</t>
  </si>
  <si>
    <t>030206</t>
  </si>
  <si>
    <t>国际政治</t>
  </si>
  <si>
    <t>101654000003842</t>
  </si>
  <si>
    <t>刘铁峰</t>
  </si>
  <si>
    <t>101654000003885</t>
  </si>
  <si>
    <t>代志杰</t>
  </si>
  <si>
    <t>101654000003792</t>
  </si>
  <si>
    <t>赵洋</t>
  </si>
  <si>
    <t>035101</t>
  </si>
  <si>
    <t>法律（非法学）</t>
  </si>
  <si>
    <t>101654000003761</t>
  </si>
  <si>
    <t>张子唯</t>
  </si>
  <si>
    <t>101654000003756</t>
  </si>
  <si>
    <t>张佳悦</t>
  </si>
  <si>
    <t>101654000003817</t>
  </si>
  <si>
    <t>贾保帅</t>
  </si>
  <si>
    <t>101654000003747</t>
  </si>
  <si>
    <t>张洪博</t>
  </si>
  <si>
    <t>101654000003824</t>
  </si>
  <si>
    <t>郭宸豪</t>
  </si>
  <si>
    <t>101654000003781</t>
  </si>
  <si>
    <t>董殊伟</t>
  </si>
  <si>
    <t>101654000003810</t>
  </si>
  <si>
    <t>宋兴华</t>
  </si>
  <si>
    <t>101654000003814</t>
  </si>
  <si>
    <t>程雨露</t>
  </si>
  <si>
    <t>101654000003795</t>
  </si>
  <si>
    <t>刘嘉奕</t>
  </si>
  <si>
    <t>101654000003723</t>
  </si>
  <si>
    <t>赵骞</t>
  </si>
  <si>
    <t>101654000003746</t>
  </si>
  <si>
    <t>高晟通</t>
  </si>
  <si>
    <t>101654000003796</t>
  </si>
  <si>
    <t>郑明明</t>
  </si>
  <si>
    <t>101654000003808</t>
  </si>
  <si>
    <t>杨晨雨</t>
  </si>
  <si>
    <t>101654000003749</t>
  </si>
  <si>
    <t>马诗琪</t>
  </si>
  <si>
    <t>101654000003713</t>
  </si>
  <si>
    <t>钱梦琪</t>
  </si>
  <si>
    <t>035102</t>
  </si>
  <si>
    <t>法律（法学）</t>
  </si>
  <si>
    <t>101654000003717</t>
  </si>
  <si>
    <t>郭旭</t>
  </si>
  <si>
    <t>101654000003720</t>
  </si>
  <si>
    <t>陈佳慧</t>
  </si>
  <si>
    <t>101654000003694</t>
  </si>
  <si>
    <t>吴萌</t>
  </si>
  <si>
    <t>101654000003690</t>
  </si>
  <si>
    <t>李浩楠</t>
  </si>
  <si>
    <t>101654000003711</t>
  </si>
  <si>
    <t>王祎涵</t>
  </si>
  <si>
    <t>101654000003710</t>
  </si>
  <si>
    <t>刘君怡</t>
  </si>
  <si>
    <t>101654000003692</t>
  </si>
  <si>
    <t>靳佳龙</t>
  </si>
  <si>
    <t>101654000003698</t>
  </si>
  <si>
    <t>丁怡彤</t>
  </si>
  <si>
    <t>101654000003714</t>
  </si>
  <si>
    <t>丁步超</t>
  </si>
  <si>
    <t>全日制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</si>
</sst>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_);[Red]\(0.00\)"/>
  </numFmts>
  <fonts count="4" x14ac:knownFonts="1">
    <font>
      <sz val="11"/>
      <color theme="1"/>
      <name val="等线"/>
      <charset val="134"/>
      <scheme val="minor"/>
    </font>
    <font>
      <b/>
      <sz val="11"/>
      <color indexed="8"/>
      <name val="等线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8" fontId="0" fillId="0" borderId="1" xfId="0" applyNumberFormat="1" applyBorder="1"/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"/>
  <sheetViews>
    <sheetView tabSelected="1" topLeftCell="A54" zoomScale="85" zoomScaleNormal="85" workbookViewId="0">
      <selection activeCell="Q57" sqref="Q57"/>
    </sheetView>
  </sheetViews>
  <sheetFormatPr defaultColWidth="9" defaultRowHeight="14.25" x14ac:dyDescent="0.2"/>
  <cols>
    <col min="1" max="1" width="17.25" customWidth="1"/>
    <col min="3" max="4" width="9" customWidth="1"/>
    <col min="5" max="5" width="15.125" bestFit="1" customWidth="1"/>
    <col min="6" max="6" width="15.125" customWidth="1"/>
    <col min="7" max="7" width="9" customWidth="1"/>
    <col min="15" max="15" width="33.875" bestFit="1" customWidth="1"/>
    <col min="17" max="17" width="17.25" bestFit="1" customWidth="1"/>
  </cols>
  <sheetData>
    <row r="1" spans="1:18" ht="6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x14ac:dyDescent="0.2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224</v>
      </c>
      <c r="H2" s="2">
        <v>415</v>
      </c>
      <c r="I2" s="3">
        <v>10</v>
      </c>
      <c r="J2" s="3">
        <v>87</v>
      </c>
      <c r="K2" s="3">
        <v>32.200000000000003</v>
      </c>
      <c r="L2" s="3">
        <f>SUM(I2:K2)</f>
        <v>129.19999999999999</v>
      </c>
      <c r="M2" s="3">
        <f>(H2/5*0.7)+(L2/1.5*0.3)</f>
        <v>83.94</v>
      </c>
      <c r="N2" s="2" t="s">
        <v>24</v>
      </c>
      <c r="O2" s="2"/>
      <c r="P2" s="2"/>
      <c r="Q2" s="2"/>
      <c r="R2" s="2"/>
    </row>
    <row r="3" spans="1:18" x14ac:dyDescent="0.2">
      <c r="A3" s="2" t="s">
        <v>25</v>
      </c>
      <c r="B3" s="2" t="s">
        <v>26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224</v>
      </c>
      <c r="H3" s="2">
        <v>384</v>
      </c>
      <c r="I3" s="3">
        <v>7</v>
      </c>
      <c r="J3" s="3">
        <v>62</v>
      </c>
      <c r="K3" s="3">
        <v>16.600000000000001</v>
      </c>
      <c r="L3" s="3">
        <f t="shared" ref="L3:L33" si="0">SUM(I3:K3)</f>
        <v>85.6</v>
      </c>
      <c r="M3" s="3">
        <f>(H3/5*0.7)+(L3/1.5*0.3)</f>
        <v>70.88</v>
      </c>
      <c r="N3" s="2" t="s">
        <v>27</v>
      </c>
      <c r="O3" s="2"/>
      <c r="P3" s="2"/>
      <c r="Q3" s="2"/>
      <c r="R3" s="2"/>
    </row>
    <row r="4" spans="1:18" x14ac:dyDescent="0.2">
      <c r="A4" s="2" t="s">
        <v>28</v>
      </c>
      <c r="B4" s="2" t="s">
        <v>29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224</v>
      </c>
      <c r="H4" s="2">
        <v>367</v>
      </c>
      <c r="I4" s="3">
        <v>8</v>
      </c>
      <c r="J4" s="3">
        <v>66</v>
      </c>
      <c r="K4" s="3">
        <v>30.2</v>
      </c>
      <c r="L4" s="3">
        <f t="shared" si="0"/>
        <v>104.2</v>
      </c>
      <c r="M4" s="3">
        <f>(H4/5*0.7)+(L4/1.5*0.3)</f>
        <v>72.22</v>
      </c>
      <c r="N4" s="2" t="s">
        <v>24</v>
      </c>
      <c r="O4" s="2"/>
      <c r="P4" s="2"/>
      <c r="Q4" s="2"/>
      <c r="R4" s="2"/>
    </row>
    <row r="5" spans="1:18" x14ac:dyDescent="0.2">
      <c r="A5" s="2" t="s">
        <v>30</v>
      </c>
      <c r="B5" s="2" t="s">
        <v>31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224</v>
      </c>
      <c r="H5" s="2">
        <v>361</v>
      </c>
      <c r="I5" s="3">
        <v>8</v>
      </c>
      <c r="J5" s="3">
        <v>76</v>
      </c>
      <c r="K5" s="3">
        <v>30.2</v>
      </c>
      <c r="L5" s="3">
        <f t="shared" si="0"/>
        <v>114.2</v>
      </c>
      <c r="M5" s="3">
        <f>(H5/5*0.7)+(L5/1.5*0.3)</f>
        <v>73.38</v>
      </c>
      <c r="N5" s="2" t="s">
        <v>24</v>
      </c>
      <c r="O5" s="2"/>
      <c r="P5" s="2"/>
      <c r="Q5" s="2"/>
      <c r="R5" s="2"/>
    </row>
    <row r="6" spans="1:18" x14ac:dyDescent="0.2">
      <c r="A6" s="2" t="s">
        <v>32</v>
      </c>
      <c r="B6" s="2" t="s">
        <v>33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224</v>
      </c>
      <c r="H6" s="2">
        <v>349</v>
      </c>
      <c r="I6" s="3">
        <v>8</v>
      </c>
      <c r="J6" s="3">
        <v>82</v>
      </c>
      <c r="K6" s="3">
        <v>33.4</v>
      </c>
      <c r="L6" s="3">
        <f t="shared" si="0"/>
        <v>123.4</v>
      </c>
      <c r="M6" s="3">
        <f>(H6/5*0.7)+(L6/1.5*0.3)</f>
        <v>73.539999999999992</v>
      </c>
      <c r="N6" s="2" t="s">
        <v>24</v>
      </c>
      <c r="O6" s="2"/>
      <c r="P6" s="2"/>
      <c r="Q6" s="2"/>
      <c r="R6" s="2"/>
    </row>
    <row r="7" spans="1:18" x14ac:dyDescent="0.2">
      <c r="A7" s="2" t="s">
        <v>34</v>
      </c>
      <c r="B7" s="2" t="s">
        <v>35</v>
      </c>
      <c r="C7" s="2" t="s">
        <v>20</v>
      </c>
      <c r="D7" s="2" t="s">
        <v>36</v>
      </c>
      <c r="E7" s="2" t="s">
        <v>37</v>
      </c>
      <c r="F7" s="2" t="s">
        <v>23</v>
      </c>
      <c r="G7" s="2" t="s">
        <v>224</v>
      </c>
      <c r="H7" s="2">
        <v>433</v>
      </c>
      <c r="I7" s="3">
        <v>9</v>
      </c>
      <c r="J7" s="3">
        <v>82</v>
      </c>
      <c r="K7" s="3">
        <v>33</v>
      </c>
      <c r="L7" s="3">
        <f t="shared" si="0"/>
        <v>124</v>
      </c>
      <c r="M7" s="3">
        <f>(H7/5*0.7)+(L7/1.5*0.3)</f>
        <v>85.419999999999987</v>
      </c>
      <c r="N7" s="2" t="s">
        <v>24</v>
      </c>
      <c r="O7" s="2"/>
      <c r="P7" s="2"/>
      <c r="Q7" s="2"/>
      <c r="R7" s="2"/>
    </row>
    <row r="8" spans="1:18" x14ac:dyDescent="0.2">
      <c r="A8" s="2" t="s">
        <v>38</v>
      </c>
      <c r="B8" s="2" t="s">
        <v>39</v>
      </c>
      <c r="C8" s="2" t="s">
        <v>20</v>
      </c>
      <c r="D8" s="2" t="s">
        <v>36</v>
      </c>
      <c r="E8" s="2" t="s">
        <v>37</v>
      </c>
      <c r="F8" s="2" t="s">
        <v>23</v>
      </c>
      <c r="G8" s="2" t="s">
        <v>224</v>
      </c>
      <c r="H8" s="2">
        <v>417</v>
      </c>
      <c r="I8" s="3">
        <v>10</v>
      </c>
      <c r="J8" s="3">
        <v>86</v>
      </c>
      <c r="K8" s="3">
        <v>37</v>
      </c>
      <c r="L8" s="3">
        <f t="shared" si="0"/>
        <v>133</v>
      </c>
      <c r="M8" s="3">
        <f>(H8/5*0.7)+(L8/1.5*0.3)</f>
        <v>84.98</v>
      </c>
      <c r="N8" s="2" t="s">
        <v>24</v>
      </c>
      <c r="O8" s="2"/>
      <c r="P8" s="2"/>
      <c r="Q8" s="2"/>
      <c r="R8" s="2"/>
    </row>
    <row r="9" spans="1:18" x14ac:dyDescent="0.2">
      <c r="A9" s="2" t="s">
        <v>40</v>
      </c>
      <c r="B9" s="2" t="s">
        <v>41</v>
      </c>
      <c r="C9" s="2" t="s">
        <v>20</v>
      </c>
      <c r="D9" s="2" t="s">
        <v>36</v>
      </c>
      <c r="E9" s="2" t="s">
        <v>37</v>
      </c>
      <c r="F9" s="2" t="s">
        <v>23</v>
      </c>
      <c r="G9" s="2" t="s">
        <v>224</v>
      </c>
      <c r="H9" s="2">
        <v>411</v>
      </c>
      <c r="I9" s="3">
        <v>9</v>
      </c>
      <c r="J9" s="3">
        <v>79</v>
      </c>
      <c r="K9" s="3">
        <v>31.8</v>
      </c>
      <c r="L9" s="3">
        <f t="shared" si="0"/>
        <v>119.8</v>
      </c>
      <c r="M9" s="3">
        <f>(H9/5*0.7)+(L9/1.5*0.3)</f>
        <v>81.5</v>
      </c>
      <c r="N9" s="2" t="s">
        <v>24</v>
      </c>
      <c r="O9" s="2"/>
      <c r="P9" s="2"/>
      <c r="Q9" s="2"/>
      <c r="R9" s="2"/>
    </row>
    <row r="10" spans="1:18" x14ac:dyDescent="0.2">
      <c r="A10" s="2" t="s">
        <v>42</v>
      </c>
      <c r="B10" s="2" t="s">
        <v>43</v>
      </c>
      <c r="C10" s="2" t="s">
        <v>20</v>
      </c>
      <c r="D10" s="2" t="s">
        <v>36</v>
      </c>
      <c r="E10" s="2" t="s">
        <v>37</v>
      </c>
      <c r="F10" s="2" t="s">
        <v>23</v>
      </c>
      <c r="G10" s="2" t="s">
        <v>224</v>
      </c>
      <c r="H10" s="2">
        <v>408</v>
      </c>
      <c r="I10" s="3">
        <v>7</v>
      </c>
      <c r="J10" s="3">
        <v>95</v>
      </c>
      <c r="K10" s="3">
        <v>36</v>
      </c>
      <c r="L10" s="3">
        <f t="shared" si="0"/>
        <v>138</v>
      </c>
      <c r="M10" s="3">
        <f>(H10/5*0.7)+(L10/1.5*0.3)</f>
        <v>84.719999999999985</v>
      </c>
      <c r="N10" s="2" t="s">
        <v>24</v>
      </c>
      <c r="O10" s="2"/>
      <c r="P10" s="2"/>
      <c r="Q10" s="2"/>
      <c r="R10" s="2"/>
    </row>
    <row r="11" spans="1:18" x14ac:dyDescent="0.2">
      <c r="A11" s="2" t="s">
        <v>44</v>
      </c>
      <c r="B11" s="2" t="s">
        <v>45</v>
      </c>
      <c r="C11" s="2" t="s">
        <v>20</v>
      </c>
      <c r="D11" s="2" t="s">
        <v>36</v>
      </c>
      <c r="E11" s="2" t="s">
        <v>37</v>
      </c>
      <c r="F11" s="2" t="s">
        <v>23</v>
      </c>
      <c r="G11" s="2" t="s">
        <v>224</v>
      </c>
      <c r="H11" s="2">
        <v>397</v>
      </c>
      <c r="I11" s="3">
        <v>8</v>
      </c>
      <c r="J11" s="3">
        <v>80</v>
      </c>
      <c r="K11" s="3">
        <v>36</v>
      </c>
      <c r="L11" s="3">
        <f t="shared" si="0"/>
        <v>124</v>
      </c>
      <c r="M11" s="3">
        <f>(H11/5*0.7)+(L11/1.5*0.3)</f>
        <v>80.38</v>
      </c>
      <c r="N11" s="2" t="s">
        <v>24</v>
      </c>
      <c r="O11" s="2"/>
      <c r="P11" s="2"/>
      <c r="Q11" s="2"/>
      <c r="R11" s="2"/>
    </row>
    <row r="12" spans="1:18" x14ac:dyDescent="0.2">
      <c r="A12" s="2" t="s">
        <v>46</v>
      </c>
      <c r="B12" s="2" t="s">
        <v>47</v>
      </c>
      <c r="C12" s="2" t="s">
        <v>20</v>
      </c>
      <c r="D12" s="2" t="s">
        <v>36</v>
      </c>
      <c r="E12" s="2" t="s">
        <v>37</v>
      </c>
      <c r="F12" s="2" t="s">
        <v>23</v>
      </c>
      <c r="G12" s="2" t="s">
        <v>224</v>
      </c>
      <c r="H12" s="2">
        <v>395</v>
      </c>
      <c r="I12" s="3">
        <v>10</v>
      </c>
      <c r="J12" s="3">
        <v>79</v>
      </c>
      <c r="K12" s="3">
        <v>34</v>
      </c>
      <c r="L12" s="3">
        <f t="shared" si="0"/>
        <v>123</v>
      </c>
      <c r="M12" s="3">
        <f>(H12/5*0.7)+(L12/1.5*0.3)</f>
        <v>79.899999999999991</v>
      </c>
      <c r="N12" s="2" t="s">
        <v>24</v>
      </c>
      <c r="O12" s="2"/>
      <c r="P12" s="2"/>
      <c r="Q12" s="2"/>
      <c r="R12" s="2"/>
    </row>
    <row r="13" spans="1:18" x14ac:dyDescent="0.2">
      <c r="A13" s="2" t="s">
        <v>48</v>
      </c>
      <c r="B13" s="2" t="s">
        <v>49</v>
      </c>
      <c r="C13" s="2" t="s">
        <v>20</v>
      </c>
      <c r="D13" s="2" t="s">
        <v>36</v>
      </c>
      <c r="E13" s="2" t="s">
        <v>37</v>
      </c>
      <c r="F13" s="2" t="s">
        <v>23</v>
      </c>
      <c r="G13" s="2" t="s">
        <v>224</v>
      </c>
      <c r="H13" s="2">
        <v>391</v>
      </c>
      <c r="I13" s="3">
        <v>8</v>
      </c>
      <c r="J13" s="3">
        <v>89</v>
      </c>
      <c r="K13" s="3">
        <v>32.200000000000003</v>
      </c>
      <c r="L13" s="3">
        <f t="shared" si="0"/>
        <v>129.19999999999999</v>
      </c>
      <c r="M13" s="3">
        <f>(H13/5*0.7)+(L13/1.5*0.3)</f>
        <v>80.58</v>
      </c>
      <c r="N13" s="2" t="s">
        <v>24</v>
      </c>
      <c r="O13" s="2"/>
      <c r="P13" s="2"/>
      <c r="Q13" s="2"/>
      <c r="R13" s="2"/>
    </row>
    <row r="14" spans="1:18" x14ac:dyDescent="0.2">
      <c r="A14" s="2" t="s">
        <v>50</v>
      </c>
      <c r="B14" s="2" t="s">
        <v>51</v>
      </c>
      <c r="C14" s="2" t="s">
        <v>20</v>
      </c>
      <c r="D14" s="2" t="s">
        <v>36</v>
      </c>
      <c r="E14" s="2" t="s">
        <v>37</v>
      </c>
      <c r="F14" s="2" t="s">
        <v>23</v>
      </c>
      <c r="G14" s="2" t="s">
        <v>224</v>
      </c>
      <c r="H14" s="2">
        <v>389</v>
      </c>
      <c r="I14" s="3">
        <v>7</v>
      </c>
      <c r="J14" s="3">
        <v>87</v>
      </c>
      <c r="K14" s="3">
        <v>34.200000000000003</v>
      </c>
      <c r="L14" s="3">
        <f t="shared" si="0"/>
        <v>128.19999999999999</v>
      </c>
      <c r="M14" s="3">
        <f>(H14/5*0.7)+(L14/1.5*0.3)</f>
        <v>80.099999999999994</v>
      </c>
      <c r="N14" s="2" t="s">
        <v>24</v>
      </c>
      <c r="O14" s="2"/>
      <c r="P14" s="2"/>
      <c r="Q14" s="2"/>
      <c r="R14" s="2"/>
    </row>
    <row r="15" spans="1:18" x14ac:dyDescent="0.2">
      <c r="A15" s="2" t="s">
        <v>52</v>
      </c>
      <c r="B15" s="2" t="s">
        <v>53</v>
      </c>
      <c r="C15" s="2" t="s">
        <v>20</v>
      </c>
      <c r="D15" s="2" t="s">
        <v>36</v>
      </c>
      <c r="E15" s="2" t="s">
        <v>37</v>
      </c>
      <c r="F15" s="2" t="s">
        <v>23</v>
      </c>
      <c r="G15" s="2" t="s">
        <v>224</v>
      </c>
      <c r="H15" s="2">
        <v>388</v>
      </c>
      <c r="I15" s="3">
        <v>7</v>
      </c>
      <c r="J15" s="3">
        <v>81</v>
      </c>
      <c r="K15" s="3">
        <v>17.2</v>
      </c>
      <c r="L15" s="3">
        <f t="shared" si="0"/>
        <v>105.2</v>
      </c>
      <c r="M15" s="3">
        <f>(H15/5*0.7)+(L15/1.5*0.3)</f>
        <v>75.36</v>
      </c>
      <c r="N15" s="2" t="s">
        <v>27</v>
      </c>
      <c r="O15" s="2"/>
      <c r="P15" s="2"/>
      <c r="Q15" s="2"/>
      <c r="R15" s="2"/>
    </row>
    <row r="16" spans="1:18" x14ac:dyDescent="0.2">
      <c r="A16" s="2" t="s">
        <v>54</v>
      </c>
      <c r="B16" s="2" t="s">
        <v>55</v>
      </c>
      <c r="C16" s="2" t="s">
        <v>20</v>
      </c>
      <c r="D16" s="2" t="s">
        <v>36</v>
      </c>
      <c r="E16" s="2" t="s">
        <v>37</v>
      </c>
      <c r="F16" s="2" t="s">
        <v>23</v>
      </c>
      <c r="G16" s="2" t="s">
        <v>224</v>
      </c>
      <c r="H16" s="2">
        <v>387</v>
      </c>
      <c r="I16" s="3">
        <v>7</v>
      </c>
      <c r="J16" s="3">
        <v>90</v>
      </c>
      <c r="K16" s="3">
        <v>30</v>
      </c>
      <c r="L16" s="3">
        <f t="shared" si="0"/>
        <v>127</v>
      </c>
      <c r="M16" s="3">
        <f>(H16/5*0.7)+(L16/1.5*0.3)</f>
        <v>79.58</v>
      </c>
      <c r="N16" s="2" t="s">
        <v>24</v>
      </c>
      <c r="O16" s="2"/>
      <c r="P16" s="2"/>
      <c r="Q16" s="2"/>
      <c r="R16" s="2"/>
    </row>
    <row r="17" spans="1:18" x14ac:dyDescent="0.2">
      <c r="A17" s="2" t="s">
        <v>56</v>
      </c>
      <c r="B17" s="2" t="s">
        <v>57</v>
      </c>
      <c r="C17" s="2" t="s">
        <v>20</v>
      </c>
      <c r="D17" s="2" t="s">
        <v>36</v>
      </c>
      <c r="E17" s="2" t="s">
        <v>37</v>
      </c>
      <c r="F17" s="2" t="s">
        <v>23</v>
      </c>
      <c r="G17" s="2" t="s">
        <v>224</v>
      </c>
      <c r="H17" s="2">
        <v>382</v>
      </c>
      <c r="I17" s="3">
        <v>9</v>
      </c>
      <c r="J17" s="3">
        <v>86</v>
      </c>
      <c r="K17" s="3">
        <v>30.2</v>
      </c>
      <c r="L17" s="3">
        <f t="shared" si="0"/>
        <v>125.2</v>
      </c>
      <c r="M17" s="3">
        <f>(H17/5*0.7)+(L17/1.5*0.3)</f>
        <v>78.52000000000001</v>
      </c>
      <c r="N17" s="2" t="s">
        <v>24</v>
      </c>
      <c r="O17" s="2"/>
      <c r="P17" s="2"/>
      <c r="Q17" s="2"/>
      <c r="R17" s="2"/>
    </row>
    <row r="18" spans="1:18" x14ac:dyDescent="0.2">
      <c r="A18" s="2" t="s">
        <v>58</v>
      </c>
      <c r="B18" s="2" t="s">
        <v>59</v>
      </c>
      <c r="C18" s="2" t="s">
        <v>20</v>
      </c>
      <c r="D18" s="2" t="s">
        <v>36</v>
      </c>
      <c r="E18" s="2" t="s">
        <v>37</v>
      </c>
      <c r="F18" s="2" t="s">
        <v>23</v>
      </c>
      <c r="G18" s="2" t="s">
        <v>224</v>
      </c>
      <c r="H18" s="2">
        <v>373</v>
      </c>
      <c r="I18" s="3">
        <v>8</v>
      </c>
      <c r="J18" s="3">
        <v>89</v>
      </c>
      <c r="K18" s="3">
        <v>33.6</v>
      </c>
      <c r="L18" s="3">
        <f t="shared" si="0"/>
        <v>130.6</v>
      </c>
      <c r="M18" s="3">
        <f>(H18/5*0.7)+(L18/1.5*0.3)</f>
        <v>78.339999999999989</v>
      </c>
      <c r="N18" s="2" t="s">
        <v>24</v>
      </c>
      <c r="O18" s="2"/>
      <c r="P18" s="2"/>
      <c r="Q18" s="2"/>
      <c r="R18" s="2"/>
    </row>
    <row r="19" spans="1:18" x14ac:dyDescent="0.2">
      <c r="A19" s="2" t="s">
        <v>60</v>
      </c>
      <c r="B19" s="2" t="s">
        <v>61</v>
      </c>
      <c r="C19" s="2" t="s">
        <v>20</v>
      </c>
      <c r="D19" s="2" t="s">
        <v>36</v>
      </c>
      <c r="E19" s="2" t="s">
        <v>37</v>
      </c>
      <c r="F19" s="2" t="s">
        <v>23</v>
      </c>
      <c r="G19" s="2" t="s">
        <v>224</v>
      </c>
      <c r="H19" s="2">
        <v>371</v>
      </c>
      <c r="I19" s="3">
        <v>10</v>
      </c>
      <c r="J19" s="3">
        <v>91</v>
      </c>
      <c r="K19" s="3">
        <v>31.4</v>
      </c>
      <c r="L19" s="3">
        <f t="shared" si="0"/>
        <v>132.4</v>
      </c>
      <c r="M19" s="3">
        <f>(H19/5*0.7)+(L19/1.5*0.3)</f>
        <v>78.42</v>
      </c>
      <c r="N19" s="2" t="s">
        <v>24</v>
      </c>
      <c r="O19" s="2"/>
      <c r="P19" s="2"/>
      <c r="Q19" s="2"/>
      <c r="R19" s="2"/>
    </row>
    <row r="20" spans="1:18" x14ac:dyDescent="0.2">
      <c r="A20" s="2" t="s">
        <v>62</v>
      </c>
      <c r="B20" s="2" t="s">
        <v>63</v>
      </c>
      <c r="C20" s="2" t="s">
        <v>20</v>
      </c>
      <c r="D20" s="2" t="s">
        <v>36</v>
      </c>
      <c r="E20" s="2" t="s">
        <v>37</v>
      </c>
      <c r="F20" s="2" t="s">
        <v>23</v>
      </c>
      <c r="G20" s="2" t="s">
        <v>224</v>
      </c>
      <c r="H20" s="2">
        <v>366</v>
      </c>
      <c r="I20" s="3">
        <v>10</v>
      </c>
      <c r="J20" s="3">
        <v>90</v>
      </c>
      <c r="K20" s="3">
        <v>33.4</v>
      </c>
      <c r="L20" s="3">
        <f t="shared" si="0"/>
        <v>133.4</v>
      </c>
      <c r="M20" s="3">
        <f>(H20/5*0.7)+(L20/1.5*0.3)</f>
        <v>77.92</v>
      </c>
      <c r="N20" s="2" t="s">
        <v>24</v>
      </c>
      <c r="O20" s="2"/>
      <c r="P20" s="2"/>
      <c r="Q20" s="2"/>
      <c r="R20" s="2"/>
    </row>
    <row r="21" spans="1:18" x14ac:dyDescent="0.2">
      <c r="A21" s="2" t="s">
        <v>64</v>
      </c>
      <c r="B21" s="2" t="s">
        <v>65</v>
      </c>
      <c r="C21" s="2" t="s">
        <v>20</v>
      </c>
      <c r="D21" s="2" t="s">
        <v>36</v>
      </c>
      <c r="E21" s="2" t="s">
        <v>37</v>
      </c>
      <c r="F21" s="2" t="s">
        <v>23</v>
      </c>
      <c r="G21" s="2" t="s">
        <v>224</v>
      </c>
      <c r="H21" s="2">
        <v>365</v>
      </c>
      <c r="I21" s="3">
        <v>7</v>
      </c>
      <c r="J21" s="3">
        <v>88</v>
      </c>
      <c r="K21" s="3">
        <v>18.600000000000001</v>
      </c>
      <c r="L21" s="3">
        <f t="shared" si="0"/>
        <v>113.6</v>
      </c>
      <c r="M21" s="3">
        <f>(H21/5*0.7)+(L21/1.5*0.3)</f>
        <v>73.819999999999993</v>
      </c>
      <c r="N21" s="2" t="s">
        <v>27</v>
      </c>
      <c r="O21" s="2"/>
      <c r="P21" s="2"/>
      <c r="Q21" s="2"/>
      <c r="R21" s="2"/>
    </row>
    <row r="22" spans="1:18" x14ac:dyDescent="0.2">
      <c r="A22" s="2" t="s">
        <v>66</v>
      </c>
      <c r="B22" s="2" t="s">
        <v>67</v>
      </c>
      <c r="C22" s="2" t="s">
        <v>20</v>
      </c>
      <c r="D22" s="2" t="s">
        <v>36</v>
      </c>
      <c r="E22" s="2" t="s">
        <v>37</v>
      </c>
      <c r="F22" s="2" t="s">
        <v>23</v>
      </c>
      <c r="G22" s="2" t="s">
        <v>224</v>
      </c>
      <c r="H22" s="2">
        <v>340</v>
      </c>
      <c r="I22" s="3">
        <v>7</v>
      </c>
      <c r="J22" s="3">
        <v>80</v>
      </c>
      <c r="K22" s="3">
        <v>19.399999999999999</v>
      </c>
      <c r="L22" s="3">
        <f t="shared" si="0"/>
        <v>106.4</v>
      </c>
      <c r="M22" s="3">
        <f>(H22/5*0.7)+(L22/1.5*0.3)</f>
        <v>68.88</v>
      </c>
      <c r="N22" s="2" t="s">
        <v>27</v>
      </c>
      <c r="O22" s="2"/>
      <c r="P22" s="2"/>
      <c r="Q22" s="2"/>
      <c r="R22" s="2"/>
    </row>
    <row r="23" spans="1:18" x14ac:dyDescent="0.2">
      <c r="A23" s="2" t="s">
        <v>68</v>
      </c>
      <c r="B23" s="2" t="s">
        <v>69</v>
      </c>
      <c r="C23" s="2" t="s">
        <v>20</v>
      </c>
      <c r="D23" s="2" t="s">
        <v>70</v>
      </c>
      <c r="E23" s="2" t="s">
        <v>71</v>
      </c>
      <c r="F23" s="2" t="s">
        <v>23</v>
      </c>
      <c r="G23" s="2" t="s">
        <v>224</v>
      </c>
      <c r="H23" s="2">
        <v>418</v>
      </c>
      <c r="I23" s="3">
        <v>10</v>
      </c>
      <c r="J23" s="3">
        <v>91</v>
      </c>
      <c r="K23" s="3">
        <v>31.4</v>
      </c>
      <c r="L23" s="3">
        <f t="shared" si="0"/>
        <v>132.4</v>
      </c>
      <c r="M23" s="3">
        <f>(H23/5*0.7)+(L23/1.5*0.3)</f>
        <v>84.999999999999986</v>
      </c>
      <c r="N23" s="2" t="s">
        <v>24</v>
      </c>
      <c r="O23" s="2"/>
      <c r="P23" s="2"/>
      <c r="Q23" s="2"/>
      <c r="R23" s="2"/>
    </row>
    <row r="24" spans="1:18" x14ac:dyDescent="0.2">
      <c r="A24" s="2" t="s">
        <v>72</v>
      </c>
      <c r="B24" s="2" t="s">
        <v>73</v>
      </c>
      <c r="C24" s="2" t="s">
        <v>20</v>
      </c>
      <c r="D24" s="2" t="s">
        <v>70</v>
      </c>
      <c r="E24" s="2" t="s">
        <v>71</v>
      </c>
      <c r="F24" s="2" t="s">
        <v>23</v>
      </c>
      <c r="G24" s="2" t="s">
        <v>224</v>
      </c>
      <c r="H24" s="2">
        <v>403</v>
      </c>
      <c r="I24" s="3">
        <v>10</v>
      </c>
      <c r="J24" s="3">
        <v>93</v>
      </c>
      <c r="K24" s="3">
        <v>24</v>
      </c>
      <c r="L24" s="3">
        <f t="shared" si="0"/>
        <v>127</v>
      </c>
      <c r="M24" s="3">
        <f>(H24/5*0.7)+(L24/1.5*0.3)</f>
        <v>81.819999999999993</v>
      </c>
      <c r="N24" s="2" t="s">
        <v>24</v>
      </c>
      <c r="O24" s="2"/>
      <c r="P24" s="2"/>
      <c r="Q24" s="2"/>
      <c r="R24" s="2"/>
    </row>
    <row r="25" spans="1:18" x14ac:dyDescent="0.2">
      <c r="A25" s="2" t="s">
        <v>74</v>
      </c>
      <c r="B25" s="2" t="s">
        <v>75</v>
      </c>
      <c r="C25" s="2" t="s">
        <v>20</v>
      </c>
      <c r="D25" s="2" t="s">
        <v>70</v>
      </c>
      <c r="E25" s="2" t="s">
        <v>71</v>
      </c>
      <c r="F25" s="2" t="s">
        <v>23</v>
      </c>
      <c r="G25" s="2" t="s">
        <v>224</v>
      </c>
      <c r="H25" s="2">
        <v>349</v>
      </c>
      <c r="I25" s="3">
        <v>10</v>
      </c>
      <c r="J25" s="3">
        <v>89</v>
      </c>
      <c r="K25" s="3">
        <v>28.2</v>
      </c>
      <c r="L25" s="3">
        <f t="shared" si="0"/>
        <v>127.2</v>
      </c>
      <c r="M25" s="3">
        <f>(H25/5*0.7)+(L25/1.5*0.3)</f>
        <v>74.299999999999983</v>
      </c>
      <c r="N25" s="2" t="s">
        <v>24</v>
      </c>
      <c r="O25" s="2"/>
      <c r="P25" s="2"/>
      <c r="Q25" s="2"/>
      <c r="R25" s="2"/>
    </row>
    <row r="26" spans="1:18" x14ac:dyDescent="0.2">
      <c r="A26" s="2" t="s">
        <v>76</v>
      </c>
      <c r="B26" s="2" t="s">
        <v>77</v>
      </c>
      <c r="C26" s="2" t="s">
        <v>20</v>
      </c>
      <c r="D26" s="2" t="s">
        <v>78</v>
      </c>
      <c r="E26" s="2" t="s">
        <v>79</v>
      </c>
      <c r="F26" s="2" t="s">
        <v>23</v>
      </c>
      <c r="G26" s="2" t="s">
        <v>224</v>
      </c>
      <c r="H26" s="2">
        <v>431</v>
      </c>
      <c r="I26" s="3">
        <v>8</v>
      </c>
      <c r="J26" s="3">
        <v>86</v>
      </c>
      <c r="K26" s="3">
        <v>36.799999999999997</v>
      </c>
      <c r="L26" s="3">
        <f t="shared" si="0"/>
        <v>130.80000000000001</v>
      </c>
      <c r="M26" s="3">
        <f>(H26/5*0.7)+(L26/1.5*0.3)</f>
        <v>86.5</v>
      </c>
      <c r="N26" s="2" t="s">
        <v>24</v>
      </c>
      <c r="O26" s="2"/>
      <c r="P26" s="2"/>
      <c r="Q26" s="2"/>
      <c r="R26" s="2"/>
    </row>
    <row r="27" spans="1:18" x14ac:dyDescent="0.2">
      <c r="A27" s="2" t="s">
        <v>80</v>
      </c>
      <c r="B27" s="2" t="s">
        <v>81</v>
      </c>
      <c r="C27" s="2" t="s">
        <v>20</v>
      </c>
      <c r="D27" s="2" t="s">
        <v>78</v>
      </c>
      <c r="E27" s="2" t="s">
        <v>79</v>
      </c>
      <c r="F27" s="2" t="s">
        <v>23</v>
      </c>
      <c r="G27" s="2" t="s">
        <v>224</v>
      </c>
      <c r="H27" s="2">
        <v>420</v>
      </c>
      <c r="I27" s="3">
        <v>8</v>
      </c>
      <c r="J27" s="3">
        <v>87</v>
      </c>
      <c r="K27" s="3">
        <v>35.6</v>
      </c>
      <c r="L27" s="3">
        <f t="shared" si="0"/>
        <v>130.6</v>
      </c>
      <c r="M27" s="3">
        <f>(H27/5*0.7)+(L27/1.5*0.3)</f>
        <v>84.919999999999987</v>
      </c>
      <c r="N27" s="2" t="s">
        <v>24</v>
      </c>
      <c r="O27" s="2"/>
      <c r="P27" s="2"/>
      <c r="Q27" s="2"/>
      <c r="R27" s="2"/>
    </row>
    <row r="28" spans="1:18" x14ac:dyDescent="0.2">
      <c r="A28" s="2" t="s">
        <v>82</v>
      </c>
      <c r="B28" s="2" t="s">
        <v>83</v>
      </c>
      <c r="C28" s="2" t="s">
        <v>20</v>
      </c>
      <c r="D28" s="2" t="s">
        <v>78</v>
      </c>
      <c r="E28" s="2" t="s">
        <v>79</v>
      </c>
      <c r="F28" s="2" t="s">
        <v>23</v>
      </c>
      <c r="G28" s="2" t="s">
        <v>224</v>
      </c>
      <c r="H28" s="2">
        <v>412</v>
      </c>
      <c r="I28" s="3">
        <v>9</v>
      </c>
      <c r="J28" s="3">
        <v>82</v>
      </c>
      <c r="K28" s="3">
        <v>36.4</v>
      </c>
      <c r="L28" s="3">
        <f t="shared" si="0"/>
        <v>127.4</v>
      </c>
      <c r="M28" s="3">
        <f>(H28/5*0.7)+(L28/1.5*0.3)</f>
        <v>83.16</v>
      </c>
      <c r="N28" s="2" t="s">
        <v>24</v>
      </c>
      <c r="O28" s="2"/>
      <c r="P28" s="2"/>
      <c r="Q28" s="2"/>
      <c r="R28" s="2"/>
    </row>
    <row r="29" spans="1:18" x14ac:dyDescent="0.2">
      <c r="A29" s="2" t="s">
        <v>84</v>
      </c>
      <c r="B29" s="2" t="s">
        <v>85</v>
      </c>
      <c r="C29" s="2" t="s">
        <v>20</v>
      </c>
      <c r="D29" s="2" t="s">
        <v>78</v>
      </c>
      <c r="E29" s="2" t="s">
        <v>79</v>
      </c>
      <c r="F29" s="2" t="s">
        <v>23</v>
      </c>
      <c r="G29" s="2" t="s">
        <v>224</v>
      </c>
      <c r="H29" s="2">
        <v>407</v>
      </c>
      <c r="I29" s="3">
        <v>8</v>
      </c>
      <c r="J29" s="3">
        <v>76</v>
      </c>
      <c r="K29" s="3">
        <v>30.8</v>
      </c>
      <c r="L29" s="3">
        <f t="shared" si="0"/>
        <v>114.8</v>
      </c>
      <c r="M29" s="3">
        <f>(H29/5*0.7)+(L29/1.5*0.3)</f>
        <v>79.94</v>
      </c>
      <c r="N29" s="2" t="s">
        <v>24</v>
      </c>
      <c r="O29" s="2"/>
      <c r="P29" s="2"/>
      <c r="Q29" s="2"/>
      <c r="R29" s="2"/>
    </row>
    <row r="30" spans="1:18" x14ac:dyDescent="0.2">
      <c r="A30" s="2" t="s">
        <v>86</v>
      </c>
      <c r="B30" s="2" t="s">
        <v>87</v>
      </c>
      <c r="C30" s="2" t="s">
        <v>20</v>
      </c>
      <c r="D30" s="2" t="s">
        <v>78</v>
      </c>
      <c r="E30" s="2" t="s">
        <v>79</v>
      </c>
      <c r="F30" s="2" t="s">
        <v>23</v>
      </c>
      <c r="G30" s="2" t="s">
        <v>224</v>
      </c>
      <c r="H30" s="2">
        <v>404</v>
      </c>
      <c r="I30" s="3">
        <v>9</v>
      </c>
      <c r="J30" s="3">
        <v>75</v>
      </c>
      <c r="K30" s="3">
        <v>32.6</v>
      </c>
      <c r="L30" s="3">
        <f t="shared" si="0"/>
        <v>116.6</v>
      </c>
      <c r="M30" s="3">
        <f>(H30/5*0.7)+(L30/1.5*0.3)</f>
        <v>79.88</v>
      </c>
      <c r="N30" s="2" t="s">
        <v>24</v>
      </c>
      <c r="O30" s="2"/>
      <c r="P30" s="2"/>
      <c r="Q30" s="2"/>
      <c r="R30" s="2"/>
    </row>
    <row r="31" spans="1:18" x14ac:dyDescent="0.2">
      <c r="A31" s="2" t="s">
        <v>88</v>
      </c>
      <c r="B31" s="2" t="s">
        <v>89</v>
      </c>
      <c r="C31" s="2" t="s">
        <v>20</v>
      </c>
      <c r="D31" s="2" t="s">
        <v>78</v>
      </c>
      <c r="E31" s="2" t="s">
        <v>79</v>
      </c>
      <c r="F31" s="2" t="s">
        <v>23</v>
      </c>
      <c r="G31" s="2" t="s">
        <v>224</v>
      </c>
      <c r="H31" s="2">
        <v>396</v>
      </c>
      <c r="I31" s="3">
        <v>9</v>
      </c>
      <c r="J31" s="3">
        <v>86</v>
      </c>
      <c r="K31" s="3">
        <v>36.4</v>
      </c>
      <c r="L31" s="3">
        <f t="shared" si="0"/>
        <v>131.4</v>
      </c>
      <c r="M31" s="3">
        <f>(H31/5*0.7)+(L31/1.5*0.3)</f>
        <v>81.72</v>
      </c>
      <c r="N31" s="2" t="s">
        <v>24</v>
      </c>
      <c r="O31" s="2"/>
      <c r="P31" s="2"/>
      <c r="Q31" s="2"/>
      <c r="R31" s="2"/>
    </row>
    <row r="32" spans="1:18" x14ac:dyDescent="0.2">
      <c r="A32" s="2" t="s">
        <v>90</v>
      </c>
      <c r="B32" s="2" t="s">
        <v>91</v>
      </c>
      <c r="C32" s="2" t="s">
        <v>20</v>
      </c>
      <c r="D32" s="2" t="s">
        <v>78</v>
      </c>
      <c r="E32" s="2" t="s">
        <v>79</v>
      </c>
      <c r="F32" s="2" t="s">
        <v>23</v>
      </c>
      <c r="G32" s="2" t="s">
        <v>224</v>
      </c>
      <c r="H32" s="2">
        <v>390</v>
      </c>
      <c r="I32" s="3">
        <v>9</v>
      </c>
      <c r="J32" s="3">
        <v>60</v>
      </c>
      <c r="K32" s="3">
        <v>33.799999999999997</v>
      </c>
      <c r="L32" s="3">
        <f t="shared" si="0"/>
        <v>102.8</v>
      </c>
      <c r="M32" s="3">
        <f>(H32/5*0.7)+(L32/1.5*0.3)</f>
        <v>75.16</v>
      </c>
      <c r="N32" s="2" t="s">
        <v>27</v>
      </c>
      <c r="O32" s="2"/>
      <c r="P32" s="2"/>
      <c r="Q32" s="2"/>
      <c r="R32" s="2"/>
    </row>
    <row r="33" spans="1:18" x14ac:dyDescent="0.2">
      <c r="A33" s="2" t="s">
        <v>92</v>
      </c>
      <c r="B33" s="2" t="s">
        <v>93</v>
      </c>
      <c r="C33" s="2" t="s">
        <v>20</v>
      </c>
      <c r="D33" s="2" t="s">
        <v>78</v>
      </c>
      <c r="E33" s="2" t="s">
        <v>79</v>
      </c>
      <c r="F33" s="2" t="s">
        <v>23</v>
      </c>
      <c r="G33" s="2" t="s">
        <v>224</v>
      </c>
      <c r="H33" s="2">
        <v>389</v>
      </c>
      <c r="I33" s="3">
        <v>9</v>
      </c>
      <c r="J33" s="3">
        <v>87</v>
      </c>
      <c r="K33" s="3">
        <v>37.799999999999997</v>
      </c>
      <c r="L33" s="3">
        <f t="shared" si="0"/>
        <v>133.80000000000001</v>
      </c>
      <c r="M33" s="3">
        <f>(H33/5*0.7)+(L33/1.5*0.3)</f>
        <v>81.22</v>
      </c>
      <c r="N33" s="2" t="s">
        <v>24</v>
      </c>
      <c r="O33" s="2"/>
      <c r="P33" s="2"/>
      <c r="Q33" s="2"/>
      <c r="R33" s="2"/>
    </row>
    <row r="34" spans="1:18" x14ac:dyDescent="0.2">
      <c r="A34" s="2" t="s">
        <v>94</v>
      </c>
      <c r="B34" s="2" t="s">
        <v>95</v>
      </c>
      <c r="C34" s="2" t="s">
        <v>20</v>
      </c>
      <c r="D34" s="2" t="s">
        <v>78</v>
      </c>
      <c r="E34" s="2" t="s">
        <v>79</v>
      </c>
      <c r="F34" s="2" t="s">
        <v>23</v>
      </c>
      <c r="G34" s="2" t="s">
        <v>224</v>
      </c>
      <c r="H34" s="2">
        <v>381</v>
      </c>
      <c r="I34" s="3">
        <v>9</v>
      </c>
      <c r="J34" s="3">
        <v>75</v>
      </c>
      <c r="K34" s="3">
        <v>37</v>
      </c>
      <c r="L34" s="3">
        <f t="shared" ref="L34:L57" si="1">SUM(I34:K34)</f>
        <v>121</v>
      </c>
      <c r="M34" s="3">
        <f>(H34/5*0.7)+(L34/1.5*0.3)</f>
        <v>77.539999999999992</v>
      </c>
      <c r="N34" s="2" t="s">
        <v>24</v>
      </c>
      <c r="O34" s="2"/>
      <c r="P34" s="2"/>
      <c r="Q34" s="2"/>
      <c r="R34" s="2"/>
    </row>
    <row r="35" spans="1:18" x14ac:dyDescent="0.2">
      <c r="A35" s="2" t="s">
        <v>96</v>
      </c>
      <c r="B35" s="2" t="s">
        <v>97</v>
      </c>
      <c r="C35" s="2" t="s">
        <v>20</v>
      </c>
      <c r="D35" s="2" t="s">
        <v>78</v>
      </c>
      <c r="E35" s="2" t="s">
        <v>79</v>
      </c>
      <c r="F35" s="2" t="s">
        <v>23</v>
      </c>
      <c r="G35" s="2" t="s">
        <v>224</v>
      </c>
      <c r="H35" s="2">
        <v>380</v>
      </c>
      <c r="I35" s="3">
        <v>9</v>
      </c>
      <c r="J35" s="3">
        <v>82</v>
      </c>
      <c r="K35" s="3">
        <v>37.4</v>
      </c>
      <c r="L35" s="3">
        <f t="shared" si="1"/>
        <v>128.4</v>
      </c>
      <c r="M35" s="3">
        <f>(H35/5*0.7)+(L35/1.5*0.3)</f>
        <v>78.88</v>
      </c>
      <c r="N35" s="2" t="s">
        <v>24</v>
      </c>
      <c r="O35" s="2"/>
      <c r="P35" s="2"/>
      <c r="Q35" s="2"/>
      <c r="R35" s="2"/>
    </row>
    <row r="36" spans="1:18" x14ac:dyDescent="0.2">
      <c r="A36" s="2" t="s">
        <v>98</v>
      </c>
      <c r="B36" s="2" t="s">
        <v>99</v>
      </c>
      <c r="C36" s="2" t="s">
        <v>20</v>
      </c>
      <c r="D36" s="2" t="s">
        <v>78</v>
      </c>
      <c r="E36" s="2" t="s">
        <v>79</v>
      </c>
      <c r="F36" s="2" t="s">
        <v>23</v>
      </c>
      <c r="G36" s="2" t="s">
        <v>224</v>
      </c>
      <c r="H36" s="2">
        <v>374</v>
      </c>
      <c r="I36" s="3">
        <v>7</v>
      </c>
      <c r="J36" s="3">
        <v>60</v>
      </c>
      <c r="K36" s="3">
        <v>36.4</v>
      </c>
      <c r="L36" s="3">
        <f t="shared" si="1"/>
        <v>103.4</v>
      </c>
      <c r="M36" s="3">
        <f>(H36/5*0.7)+(L36/1.5*0.3)</f>
        <v>73.039999999999992</v>
      </c>
      <c r="N36" s="2" t="s">
        <v>27</v>
      </c>
      <c r="O36" s="2"/>
      <c r="P36" s="2"/>
      <c r="Q36" s="2"/>
      <c r="R36" s="2"/>
    </row>
    <row r="37" spans="1:18" x14ac:dyDescent="0.2">
      <c r="A37" s="2" t="s">
        <v>100</v>
      </c>
      <c r="B37" s="2" t="s">
        <v>101</v>
      </c>
      <c r="C37" s="2" t="s">
        <v>20</v>
      </c>
      <c r="D37" s="2" t="s">
        <v>78</v>
      </c>
      <c r="E37" s="2" t="s">
        <v>79</v>
      </c>
      <c r="F37" s="2" t="s">
        <v>23</v>
      </c>
      <c r="G37" s="2" t="s">
        <v>224</v>
      </c>
      <c r="H37" s="2">
        <v>372</v>
      </c>
      <c r="I37" s="3">
        <v>7</v>
      </c>
      <c r="J37" s="3">
        <v>88</v>
      </c>
      <c r="K37" s="3">
        <v>34.6</v>
      </c>
      <c r="L37" s="3">
        <f t="shared" si="1"/>
        <v>129.6</v>
      </c>
      <c r="M37" s="3">
        <f>(H37/5*0.7)+(L37/1.5*0.3)</f>
        <v>78</v>
      </c>
      <c r="N37" s="2" t="s">
        <v>24</v>
      </c>
      <c r="O37" s="2"/>
      <c r="P37" s="2"/>
      <c r="Q37" s="2"/>
      <c r="R37" s="2"/>
    </row>
    <row r="38" spans="1:18" x14ac:dyDescent="0.2">
      <c r="A38" s="2" t="s">
        <v>102</v>
      </c>
      <c r="B38" s="2" t="s">
        <v>103</v>
      </c>
      <c r="C38" s="2" t="s">
        <v>20</v>
      </c>
      <c r="D38" s="2" t="s">
        <v>104</v>
      </c>
      <c r="E38" s="2" t="s">
        <v>105</v>
      </c>
      <c r="F38" s="2" t="s">
        <v>23</v>
      </c>
      <c r="G38" s="2" t="s">
        <v>224</v>
      </c>
      <c r="H38" s="2">
        <v>424</v>
      </c>
      <c r="I38" s="3">
        <v>9</v>
      </c>
      <c r="J38" s="3">
        <v>85</v>
      </c>
      <c r="K38" s="3">
        <v>37.200000000000003</v>
      </c>
      <c r="L38" s="3">
        <f t="shared" si="1"/>
        <v>131.19999999999999</v>
      </c>
      <c r="M38" s="3">
        <f>(H38/5*0.7)+(L38/1.5*0.3)</f>
        <v>85.6</v>
      </c>
      <c r="N38" s="2" t="s">
        <v>24</v>
      </c>
      <c r="O38" s="2"/>
      <c r="P38" s="2"/>
      <c r="Q38" s="2"/>
      <c r="R38" s="2"/>
    </row>
    <row r="39" spans="1:18" x14ac:dyDescent="0.2">
      <c r="A39" s="2" t="s">
        <v>106</v>
      </c>
      <c r="B39" s="2" t="s">
        <v>107</v>
      </c>
      <c r="C39" s="2" t="s">
        <v>20</v>
      </c>
      <c r="D39" s="2" t="s">
        <v>104</v>
      </c>
      <c r="E39" s="2" t="s">
        <v>105</v>
      </c>
      <c r="F39" s="2" t="s">
        <v>23</v>
      </c>
      <c r="G39" s="2" t="s">
        <v>224</v>
      </c>
      <c r="H39" s="2">
        <v>420</v>
      </c>
      <c r="I39" s="3">
        <v>7</v>
      </c>
      <c r="J39" s="3">
        <v>86</v>
      </c>
      <c r="K39" s="3">
        <v>33.200000000000003</v>
      </c>
      <c r="L39" s="3">
        <f t="shared" si="1"/>
        <v>126.2</v>
      </c>
      <c r="M39" s="3">
        <f>(H39/5*0.7)+(L39/1.5*0.3)</f>
        <v>84.039999999999992</v>
      </c>
      <c r="N39" s="2" t="s">
        <v>24</v>
      </c>
      <c r="O39" s="2"/>
      <c r="P39" s="2"/>
      <c r="Q39" s="2"/>
      <c r="R39" s="2"/>
    </row>
    <row r="40" spans="1:18" x14ac:dyDescent="0.2">
      <c r="A40" s="2" t="s">
        <v>108</v>
      </c>
      <c r="B40" s="2" t="s">
        <v>109</v>
      </c>
      <c r="C40" s="2" t="s">
        <v>20</v>
      </c>
      <c r="D40" s="2" t="s">
        <v>104</v>
      </c>
      <c r="E40" s="2" t="s">
        <v>105</v>
      </c>
      <c r="F40" s="2" t="s">
        <v>23</v>
      </c>
      <c r="G40" s="2" t="s">
        <v>224</v>
      </c>
      <c r="H40" s="2">
        <v>411</v>
      </c>
      <c r="I40" s="3">
        <v>9</v>
      </c>
      <c r="J40" s="3">
        <v>84</v>
      </c>
      <c r="K40" s="3">
        <v>36.6</v>
      </c>
      <c r="L40" s="3">
        <f t="shared" si="1"/>
        <v>129.6</v>
      </c>
      <c r="M40" s="3">
        <f>(H40/5*0.7)+(L40/1.5*0.3)</f>
        <v>83.46</v>
      </c>
      <c r="N40" s="2" t="s">
        <v>24</v>
      </c>
      <c r="O40" s="2"/>
      <c r="P40" s="2"/>
      <c r="Q40" s="2"/>
      <c r="R40" s="2"/>
    </row>
    <row r="41" spans="1:18" x14ac:dyDescent="0.2">
      <c r="A41" s="2" t="s">
        <v>110</v>
      </c>
      <c r="B41" s="2" t="s">
        <v>111</v>
      </c>
      <c r="C41" s="2" t="s">
        <v>20</v>
      </c>
      <c r="D41" s="2" t="s">
        <v>104</v>
      </c>
      <c r="E41" s="2" t="s">
        <v>105</v>
      </c>
      <c r="F41" s="2" t="s">
        <v>23</v>
      </c>
      <c r="G41" s="2" t="s">
        <v>224</v>
      </c>
      <c r="H41" s="2">
        <v>411</v>
      </c>
      <c r="I41" s="3">
        <v>9</v>
      </c>
      <c r="J41" s="3">
        <v>79</v>
      </c>
      <c r="K41" s="3">
        <v>32.799999999999997</v>
      </c>
      <c r="L41" s="3">
        <f t="shared" si="1"/>
        <v>120.8</v>
      </c>
      <c r="M41" s="3">
        <f>(H41/5*0.7)+(L41/1.5*0.3)</f>
        <v>81.7</v>
      </c>
      <c r="N41" s="2" t="s">
        <v>24</v>
      </c>
      <c r="O41" s="2"/>
      <c r="P41" s="2"/>
      <c r="Q41" s="2"/>
      <c r="R41" s="2"/>
    </row>
    <row r="42" spans="1:18" x14ac:dyDescent="0.2">
      <c r="A42" s="2" t="s">
        <v>112</v>
      </c>
      <c r="B42" s="2" t="s">
        <v>113</v>
      </c>
      <c r="C42" s="2" t="s">
        <v>20</v>
      </c>
      <c r="D42" s="2" t="s">
        <v>104</v>
      </c>
      <c r="E42" s="2" t="s">
        <v>105</v>
      </c>
      <c r="F42" s="2" t="s">
        <v>23</v>
      </c>
      <c r="G42" s="2" t="s">
        <v>224</v>
      </c>
      <c r="H42" s="2">
        <v>396</v>
      </c>
      <c r="I42" s="3">
        <v>9</v>
      </c>
      <c r="J42" s="3">
        <v>74</v>
      </c>
      <c r="K42" s="3">
        <v>36.6</v>
      </c>
      <c r="L42" s="3">
        <f t="shared" si="1"/>
        <v>119.6</v>
      </c>
      <c r="M42" s="3">
        <f>(H42/5*0.7)+(L42/1.5*0.3)</f>
        <v>79.36</v>
      </c>
      <c r="N42" s="2" t="s">
        <v>24</v>
      </c>
      <c r="O42" s="2"/>
      <c r="P42" s="2"/>
      <c r="Q42" s="2"/>
      <c r="R42" s="2"/>
    </row>
    <row r="43" spans="1:18" x14ac:dyDescent="0.2">
      <c r="A43" s="2" t="s">
        <v>114</v>
      </c>
      <c r="B43" s="2" t="s">
        <v>115</v>
      </c>
      <c r="C43" s="2" t="s">
        <v>20</v>
      </c>
      <c r="D43" s="2" t="s">
        <v>104</v>
      </c>
      <c r="E43" s="2" t="s">
        <v>105</v>
      </c>
      <c r="F43" s="2" t="s">
        <v>23</v>
      </c>
      <c r="G43" s="2" t="s">
        <v>224</v>
      </c>
      <c r="H43" s="2">
        <v>396</v>
      </c>
      <c r="I43" s="3">
        <v>9</v>
      </c>
      <c r="J43" s="3">
        <v>86</v>
      </c>
      <c r="K43" s="3">
        <v>34.6</v>
      </c>
      <c r="L43" s="3">
        <f t="shared" si="1"/>
        <v>129.6</v>
      </c>
      <c r="M43" s="3">
        <f>(H43/5*0.7)+(L43/1.5*0.3)</f>
        <v>81.36</v>
      </c>
      <c r="N43" s="2" t="s">
        <v>24</v>
      </c>
      <c r="O43" s="2"/>
      <c r="P43" s="2"/>
      <c r="Q43" s="2"/>
      <c r="R43" s="2"/>
    </row>
    <row r="44" spans="1:18" x14ac:dyDescent="0.2">
      <c r="A44" s="2" t="s">
        <v>116</v>
      </c>
      <c r="B44" s="2" t="s">
        <v>117</v>
      </c>
      <c r="C44" s="2" t="s">
        <v>20</v>
      </c>
      <c r="D44" s="2" t="s">
        <v>104</v>
      </c>
      <c r="E44" s="2" t="s">
        <v>105</v>
      </c>
      <c r="F44" s="2" t="s">
        <v>23</v>
      </c>
      <c r="G44" s="2" t="s">
        <v>224</v>
      </c>
      <c r="H44" s="2">
        <v>388</v>
      </c>
      <c r="I44" s="3">
        <v>7</v>
      </c>
      <c r="J44" s="3">
        <v>78</v>
      </c>
      <c r="K44" s="3">
        <v>33.4</v>
      </c>
      <c r="L44" s="3">
        <f t="shared" si="1"/>
        <v>118.4</v>
      </c>
      <c r="M44" s="3">
        <f>(H44/5*0.7)+(L44/1.5*0.3)</f>
        <v>78</v>
      </c>
      <c r="N44" s="2" t="s">
        <v>24</v>
      </c>
      <c r="O44" s="2"/>
      <c r="P44" s="2"/>
      <c r="Q44" s="2"/>
      <c r="R44" s="2"/>
    </row>
    <row r="45" spans="1:18" x14ac:dyDescent="0.2">
      <c r="A45" s="2" t="s">
        <v>118</v>
      </c>
      <c r="B45" s="2" t="s">
        <v>119</v>
      </c>
      <c r="C45" s="2" t="s">
        <v>20</v>
      </c>
      <c r="D45" s="2" t="s">
        <v>104</v>
      </c>
      <c r="E45" s="2" t="s">
        <v>105</v>
      </c>
      <c r="F45" s="2" t="s">
        <v>23</v>
      </c>
      <c r="G45" s="2" t="s">
        <v>224</v>
      </c>
      <c r="H45" s="2">
        <v>383</v>
      </c>
      <c r="I45" s="3">
        <v>9</v>
      </c>
      <c r="J45" s="3">
        <v>84</v>
      </c>
      <c r="K45" s="3">
        <v>36.6</v>
      </c>
      <c r="L45" s="3">
        <f t="shared" si="1"/>
        <v>129.6</v>
      </c>
      <c r="M45" s="3">
        <f>(H45/5*0.7)+(L45/1.5*0.3)</f>
        <v>79.539999999999992</v>
      </c>
      <c r="N45" s="2" t="s">
        <v>24</v>
      </c>
      <c r="O45" s="2"/>
      <c r="P45" s="2"/>
      <c r="Q45" s="2"/>
      <c r="R45" s="2"/>
    </row>
    <row r="46" spans="1:18" x14ac:dyDescent="0.2">
      <c r="A46" s="2" t="s">
        <v>120</v>
      </c>
      <c r="B46" s="2" t="s">
        <v>121</v>
      </c>
      <c r="C46" s="2" t="s">
        <v>20</v>
      </c>
      <c r="D46" s="2" t="s">
        <v>104</v>
      </c>
      <c r="E46" s="2" t="s">
        <v>105</v>
      </c>
      <c r="F46" s="2" t="s">
        <v>23</v>
      </c>
      <c r="G46" s="2" t="s">
        <v>224</v>
      </c>
      <c r="H46" s="2">
        <v>357</v>
      </c>
      <c r="I46" s="3">
        <v>9</v>
      </c>
      <c r="J46" s="3">
        <v>81</v>
      </c>
      <c r="K46" s="3">
        <v>34</v>
      </c>
      <c r="L46" s="3">
        <f t="shared" si="1"/>
        <v>124</v>
      </c>
      <c r="M46" s="3">
        <f>(H46/5*0.7)+(L46/1.5*0.3)</f>
        <v>74.78</v>
      </c>
      <c r="N46" s="2" t="s">
        <v>27</v>
      </c>
      <c r="O46" s="2"/>
      <c r="P46" s="2"/>
      <c r="Q46" s="2"/>
      <c r="R46" s="2"/>
    </row>
    <row r="47" spans="1:18" x14ac:dyDescent="0.2">
      <c r="A47" s="2" t="s">
        <v>122</v>
      </c>
      <c r="B47" s="2" t="s">
        <v>123</v>
      </c>
      <c r="C47" s="2" t="s">
        <v>20</v>
      </c>
      <c r="D47" s="2" t="s">
        <v>124</v>
      </c>
      <c r="E47" s="2" t="s">
        <v>125</v>
      </c>
      <c r="F47" s="2" t="s">
        <v>23</v>
      </c>
      <c r="G47" s="2" t="s">
        <v>224</v>
      </c>
      <c r="H47" s="2">
        <v>431</v>
      </c>
      <c r="I47" s="3">
        <v>8</v>
      </c>
      <c r="J47" s="3">
        <v>85</v>
      </c>
      <c r="K47" s="3">
        <v>38.799999999999997</v>
      </c>
      <c r="L47" s="3">
        <f t="shared" si="1"/>
        <v>131.80000000000001</v>
      </c>
      <c r="M47" s="3">
        <f>(H47/5*0.7)+(L47/1.5*0.3)</f>
        <v>86.7</v>
      </c>
      <c r="N47" s="2" t="s">
        <v>24</v>
      </c>
      <c r="O47" s="2"/>
      <c r="P47" s="2"/>
      <c r="Q47" s="2"/>
      <c r="R47" s="2"/>
    </row>
    <row r="48" spans="1:18" x14ac:dyDescent="0.2">
      <c r="A48" s="2" t="s">
        <v>126</v>
      </c>
      <c r="B48" s="2" t="s">
        <v>127</v>
      </c>
      <c r="C48" s="2" t="s">
        <v>20</v>
      </c>
      <c r="D48" s="2" t="s">
        <v>124</v>
      </c>
      <c r="E48" s="2" t="s">
        <v>125</v>
      </c>
      <c r="F48" s="2" t="s">
        <v>23</v>
      </c>
      <c r="G48" s="2" t="s">
        <v>224</v>
      </c>
      <c r="H48" s="2">
        <v>430</v>
      </c>
      <c r="I48" s="3">
        <v>9</v>
      </c>
      <c r="J48" s="3">
        <v>88</v>
      </c>
      <c r="K48" s="3">
        <v>35</v>
      </c>
      <c r="L48" s="3">
        <f t="shared" si="1"/>
        <v>132</v>
      </c>
      <c r="M48" s="3">
        <f>(H48/5*0.7)+(L48/1.5*0.3)</f>
        <v>86.6</v>
      </c>
      <c r="N48" s="2" t="s">
        <v>24</v>
      </c>
      <c r="O48" s="2"/>
      <c r="P48" s="2"/>
      <c r="Q48" s="2"/>
      <c r="R48" s="2"/>
    </row>
    <row r="49" spans="1:18" x14ac:dyDescent="0.2">
      <c r="A49" s="2" t="s">
        <v>128</v>
      </c>
      <c r="B49" s="2" t="s">
        <v>129</v>
      </c>
      <c r="C49" s="2" t="s">
        <v>20</v>
      </c>
      <c r="D49" s="2" t="s">
        <v>124</v>
      </c>
      <c r="E49" s="2" t="s">
        <v>125</v>
      </c>
      <c r="F49" s="2" t="s">
        <v>23</v>
      </c>
      <c r="G49" s="2" t="s">
        <v>224</v>
      </c>
      <c r="H49" s="2">
        <v>413</v>
      </c>
      <c r="I49" s="3">
        <v>9</v>
      </c>
      <c r="J49" s="3">
        <v>80</v>
      </c>
      <c r="K49" s="3">
        <v>36.4</v>
      </c>
      <c r="L49" s="3">
        <f t="shared" si="1"/>
        <v>125.4</v>
      </c>
      <c r="M49" s="3">
        <f>(H49/5*0.7)+(L49/1.5*0.3)</f>
        <v>82.899999999999991</v>
      </c>
      <c r="N49" s="2" t="s">
        <v>24</v>
      </c>
      <c r="O49" s="2"/>
      <c r="P49" s="2"/>
      <c r="Q49" s="2"/>
      <c r="R49" s="2"/>
    </row>
    <row r="50" spans="1:18" x14ac:dyDescent="0.2">
      <c r="A50" s="2" t="s">
        <v>130</v>
      </c>
      <c r="B50" s="2" t="s">
        <v>131</v>
      </c>
      <c r="C50" s="2" t="s">
        <v>20</v>
      </c>
      <c r="D50" s="2" t="s">
        <v>124</v>
      </c>
      <c r="E50" s="2" t="s">
        <v>125</v>
      </c>
      <c r="F50" s="2" t="s">
        <v>23</v>
      </c>
      <c r="G50" s="2" t="s">
        <v>224</v>
      </c>
      <c r="H50" s="2">
        <v>411</v>
      </c>
      <c r="I50" s="3">
        <v>7</v>
      </c>
      <c r="J50" s="3">
        <v>87</v>
      </c>
      <c r="K50" s="3">
        <v>36.200000000000003</v>
      </c>
      <c r="L50" s="3">
        <f t="shared" si="1"/>
        <v>130.19999999999999</v>
      </c>
      <c r="M50" s="3">
        <f>(H50/5*0.7)+(L50/1.5*0.3)</f>
        <v>83.58</v>
      </c>
      <c r="N50" s="2" t="s">
        <v>24</v>
      </c>
      <c r="O50" s="2"/>
      <c r="P50" s="2"/>
      <c r="Q50" s="2"/>
      <c r="R50" s="2"/>
    </row>
    <row r="51" spans="1:18" x14ac:dyDescent="0.2">
      <c r="A51" s="2" t="s">
        <v>132</v>
      </c>
      <c r="B51" s="2" t="s">
        <v>133</v>
      </c>
      <c r="C51" s="2" t="s">
        <v>20</v>
      </c>
      <c r="D51" s="2" t="s">
        <v>124</v>
      </c>
      <c r="E51" s="2" t="s">
        <v>125</v>
      </c>
      <c r="F51" s="2" t="s">
        <v>23</v>
      </c>
      <c r="G51" s="2" t="s">
        <v>224</v>
      </c>
      <c r="H51" s="2">
        <v>411</v>
      </c>
      <c r="I51" s="3">
        <v>8</v>
      </c>
      <c r="J51" s="3">
        <v>85</v>
      </c>
      <c r="K51" s="3">
        <v>36.6</v>
      </c>
      <c r="L51" s="3">
        <f t="shared" si="1"/>
        <v>129.6</v>
      </c>
      <c r="M51" s="3">
        <f>(H51/5*0.7)+(L51/1.5*0.3)</f>
        <v>83.46</v>
      </c>
      <c r="N51" s="2" t="s">
        <v>24</v>
      </c>
      <c r="O51" s="2"/>
      <c r="P51" s="2"/>
      <c r="Q51" s="2"/>
      <c r="R51" s="2"/>
    </row>
    <row r="52" spans="1:18" x14ac:dyDescent="0.2">
      <c r="A52" s="2" t="s">
        <v>134</v>
      </c>
      <c r="B52" s="2" t="s">
        <v>135</v>
      </c>
      <c r="C52" s="2" t="s">
        <v>20</v>
      </c>
      <c r="D52" s="2" t="s">
        <v>124</v>
      </c>
      <c r="E52" s="2" t="s">
        <v>125</v>
      </c>
      <c r="F52" s="2" t="s">
        <v>23</v>
      </c>
      <c r="G52" s="2" t="s">
        <v>224</v>
      </c>
      <c r="H52" s="2">
        <v>407</v>
      </c>
      <c r="I52" s="3">
        <v>9</v>
      </c>
      <c r="J52" s="3">
        <v>90</v>
      </c>
      <c r="K52" s="3">
        <v>37</v>
      </c>
      <c r="L52" s="3">
        <f t="shared" si="1"/>
        <v>136</v>
      </c>
      <c r="M52" s="3">
        <f>(H52/5*0.7)+(L52/1.5*0.3)</f>
        <v>84.179999999999993</v>
      </c>
      <c r="N52" s="2" t="s">
        <v>24</v>
      </c>
      <c r="O52" s="2"/>
      <c r="P52" s="2"/>
      <c r="Q52" s="2"/>
      <c r="R52" s="2"/>
    </row>
    <row r="53" spans="1:18" x14ac:dyDescent="0.2">
      <c r="A53" s="2" t="s">
        <v>136</v>
      </c>
      <c r="B53" s="2" t="s">
        <v>137</v>
      </c>
      <c r="C53" s="2" t="s">
        <v>20</v>
      </c>
      <c r="D53" s="2" t="s">
        <v>124</v>
      </c>
      <c r="E53" s="2" t="s">
        <v>125</v>
      </c>
      <c r="F53" s="2" t="s">
        <v>23</v>
      </c>
      <c r="G53" s="2" t="s">
        <v>224</v>
      </c>
      <c r="H53" s="2">
        <v>405</v>
      </c>
      <c r="I53" s="3">
        <v>9</v>
      </c>
      <c r="J53" s="3">
        <v>90</v>
      </c>
      <c r="K53" s="3">
        <v>36</v>
      </c>
      <c r="L53" s="3">
        <f t="shared" si="1"/>
        <v>135</v>
      </c>
      <c r="M53" s="3">
        <f>(H53/5*0.7)+(L53/1.5*0.3)</f>
        <v>83.699999999999989</v>
      </c>
      <c r="N53" s="2" t="s">
        <v>24</v>
      </c>
      <c r="O53" s="2"/>
      <c r="P53" s="2"/>
      <c r="Q53" s="2"/>
      <c r="R53" s="2"/>
    </row>
    <row r="54" spans="1:18" x14ac:dyDescent="0.2">
      <c r="A54" s="2" t="s">
        <v>138</v>
      </c>
      <c r="B54" s="2" t="s">
        <v>139</v>
      </c>
      <c r="C54" s="2" t="s">
        <v>20</v>
      </c>
      <c r="D54" s="2" t="s">
        <v>124</v>
      </c>
      <c r="E54" s="2" t="s">
        <v>125</v>
      </c>
      <c r="F54" s="2" t="s">
        <v>23</v>
      </c>
      <c r="G54" s="2" t="s">
        <v>224</v>
      </c>
      <c r="H54" s="2">
        <v>404</v>
      </c>
      <c r="I54" s="3">
        <v>8</v>
      </c>
      <c r="J54" s="3">
        <v>88</v>
      </c>
      <c r="K54" s="3">
        <v>35.6</v>
      </c>
      <c r="L54" s="3">
        <f t="shared" si="1"/>
        <v>131.6</v>
      </c>
      <c r="M54" s="3">
        <f>(H54/5*0.7)+(L54/1.5*0.3)</f>
        <v>82.88</v>
      </c>
      <c r="N54" s="2" t="s">
        <v>24</v>
      </c>
      <c r="O54" s="2"/>
      <c r="P54" s="2"/>
      <c r="Q54" s="2"/>
      <c r="R54" s="2"/>
    </row>
    <row r="55" spans="1:18" x14ac:dyDescent="0.2">
      <c r="A55" s="2" t="s">
        <v>140</v>
      </c>
      <c r="B55" s="2" t="s">
        <v>141</v>
      </c>
      <c r="C55" s="2" t="s">
        <v>20</v>
      </c>
      <c r="D55" s="2" t="s">
        <v>124</v>
      </c>
      <c r="E55" s="2" t="s">
        <v>125</v>
      </c>
      <c r="F55" s="2" t="s">
        <v>23</v>
      </c>
      <c r="G55" s="2" t="s">
        <v>224</v>
      </c>
      <c r="H55" s="2">
        <v>402</v>
      </c>
      <c r="I55" s="3">
        <v>8</v>
      </c>
      <c r="J55" s="3">
        <v>88</v>
      </c>
      <c r="K55" s="3">
        <v>36.200000000000003</v>
      </c>
      <c r="L55" s="3">
        <f t="shared" si="1"/>
        <v>132.19999999999999</v>
      </c>
      <c r="M55" s="3">
        <f>(H55/5*0.7)+(L55/1.5*0.3)</f>
        <v>82.72</v>
      </c>
      <c r="N55" s="2" t="s">
        <v>24</v>
      </c>
      <c r="O55" s="2"/>
      <c r="P55" s="2"/>
      <c r="Q55" s="2"/>
      <c r="R55" s="2"/>
    </row>
    <row r="56" spans="1:18" x14ac:dyDescent="0.2">
      <c r="A56" s="2" t="s">
        <v>142</v>
      </c>
      <c r="B56" s="2" t="s">
        <v>143</v>
      </c>
      <c r="C56" s="2" t="s">
        <v>20</v>
      </c>
      <c r="D56" s="2" t="s">
        <v>124</v>
      </c>
      <c r="E56" s="2" t="s">
        <v>125</v>
      </c>
      <c r="F56" s="2" t="s">
        <v>23</v>
      </c>
      <c r="G56" s="2" t="s">
        <v>224</v>
      </c>
      <c r="H56" s="2">
        <v>400</v>
      </c>
      <c r="I56" s="3">
        <v>7</v>
      </c>
      <c r="J56" s="3">
        <v>83</v>
      </c>
      <c r="K56" s="3">
        <v>36.6</v>
      </c>
      <c r="L56" s="3">
        <f t="shared" si="1"/>
        <v>126.6</v>
      </c>
      <c r="M56" s="3">
        <f>(H56/5*0.7)+(L56/1.5*0.3)</f>
        <v>81.319999999999993</v>
      </c>
      <c r="N56" s="2" t="s">
        <v>24</v>
      </c>
      <c r="O56" s="2"/>
      <c r="P56" s="2"/>
      <c r="Q56" s="2"/>
      <c r="R56" s="2"/>
    </row>
    <row r="57" spans="1:18" x14ac:dyDescent="0.2">
      <c r="A57" s="2" t="s">
        <v>144</v>
      </c>
      <c r="B57" s="2" t="s">
        <v>145</v>
      </c>
      <c r="C57" s="2" t="s">
        <v>20</v>
      </c>
      <c r="D57" s="2" t="s">
        <v>124</v>
      </c>
      <c r="E57" s="2" t="s">
        <v>125</v>
      </c>
      <c r="F57" s="2" t="s">
        <v>23</v>
      </c>
      <c r="G57" s="2" t="s">
        <v>224</v>
      </c>
      <c r="H57" s="2">
        <v>398</v>
      </c>
      <c r="I57" s="3">
        <v>7</v>
      </c>
      <c r="J57" s="3">
        <v>93</v>
      </c>
      <c r="K57" s="3">
        <v>37.799999999999997</v>
      </c>
      <c r="L57" s="3">
        <f t="shared" si="1"/>
        <v>137.80000000000001</v>
      </c>
      <c r="M57" s="3">
        <f>(H57/5*0.7)+(L57/1.5*0.3)</f>
        <v>83.28</v>
      </c>
      <c r="N57" s="2" t="s">
        <v>24</v>
      </c>
      <c r="O57" s="2"/>
      <c r="P57" s="2"/>
      <c r="Q57" s="2"/>
      <c r="R57" s="2"/>
    </row>
    <row r="58" spans="1:18" x14ac:dyDescent="0.2">
      <c r="A58" s="2" t="s">
        <v>146</v>
      </c>
      <c r="B58" s="2" t="s">
        <v>147</v>
      </c>
      <c r="C58" s="2" t="s">
        <v>20</v>
      </c>
      <c r="D58" s="2" t="s">
        <v>124</v>
      </c>
      <c r="E58" s="2" t="s">
        <v>125</v>
      </c>
      <c r="F58" s="2" t="s">
        <v>23</v>
      </c>
      <c r="G58" s="2" t="s">
        <v>224</v>
      </c>
      <c r="H58" s="2">
        <v>393</v>
      </c>
      <c r="I58" s="3">
        <v>7</v>
      </c>
      <c r="J58" s="3">
        <v>90</v>
      </c>
      <c r="K58" s="3">
        <v>33.799999999999997</v>
      </c>
      <c r="L58" s="3">
        <f t="shared" ref="L58:L80" si="2">SUM(I58:K58)</f>
        <v>130.80000000000001</v>
      </c>
      <c r="M58" s="3">
        <f>(H58/5*0.7)+(L58/1.5*0.3)</f>
        <v>81.179999999999993</v>
      </c>
      <c r="N58" s="2" t="s">
        <v>24</v>
      </c>
      <c r="O58" s="2"/>
      <c r="P58" s="2"/>
      <c r="Q58" s="2"/>
      <c r="R58" s="2"/>
    </row>
    <row r="59" spans="1:18" x14ac:dyDescent="0.2">
      <c r="A59" s="2" t="s">
        <v>148</v>
      </c>
      <c r="B59" s="2" t="s">
        <v>149</v>
      </c>
      <c r="C59" s="2" t="s">
        <v>20</v>
      </c>
      <c r="D59" s="2" t="s">
        <v>124</v>
      </c>
      <c r="E59" s="2" t="s">
        <v>125</v>
      </c>
      <c r="F59" s="2" t="s">
        <v>23</v>
      </c>
      <c r="G59" s="2" t="s">
        <v>224</v>
      </c>
      <c r="H59" s="2">
        <v>392</v>
      </c>
      <c r="I59" s="3">
        <v>7</v>
      </c>
      <c r="J59" s="3">
        <v>93</v>
      </c>
      <c r="K59" s="3">
        <v>36.200000000000003</v>
      </c>
      <c r="L59" s="3">
        <f t="shared" si="2"/>
        <v>136.19999999999999</v>
      </c>
      <c r="M59" s="3">
        <f>(H59/5*0.7)+(L59/1.5*0.3)</f>
        <v>82.12</v>
      </c>
      <c r="N59" s="2" t="s">
        <v>24</v>
      </c>
      <c r="O59" s="2" t="s">
        <v>150</v>
      </c>
      <c r="P59" s="3">
        <v>80</v>
      </c>
      <c r="Q59" s="2" t="s">
        <v>151</v>
      </c>
      <c r="R59" s="3">
        <v>70</v>
      </c>
    </row>
    <row r="60" spans="1:18" x14ac:dyDescent="0.2">
      <c r="A60" s="2" t="s">
        <v>152</v>
      </c>
      <c r="B60" s="2" t="s">
        <v>153</v>
      </c>
      <c r="C60" s="2" t="s">
        <v>20</v>
      </c>
      <c r="D60" s="2" t="s">
        <v>124</v>
      </c>
      <c r="E60" s="2" t="s">
        <v>125</v>
      </c>
      <c r="F60" s="2" t="s">
        <v>23</v>
      </c>
      <c r="G60" s="2" t="s">
        <v>224</v>
      </c>
      <c r="H60" s="2">
        <v>391</v>
      </c>
      <c r="I60" s="3">
        <v>9</v>
      </c>
      <c r="J60" s="3">
        <v>88</v>
      </c>
      <c r="K60" s="3">
        <v>37.6</v>
      </c>
      <c r="L60" s="3">
        <f t="shared" si="2"/>
        <v>134.6</v>
      </c>
      <c r="M60" s="3">
        <f>(H60/5*0.7)+(L60/1.5*0.3)</f>
        <v>81.66</v>
      </c>
      <c r="N60" s="2" t="s">
        <v>24</v>
      </c>
      <c r="O60" s="2"/>
      <c r="P60" s="2"/>
      <c r="Q60" s="2"/>
      <c r="R60" s="2"/>
    </row>
    <row r="61" spans="1:18" x14ac:dyDescent="0.2">
      <c r="A61" s="2" t="s">
        <v>154</v>
      </c>
      <c r="B61" s="2" t="s">
        <v>155</v>
      </c>
      <c r="C61" s="2" t="s">
        <v>20</v>
      </c>
      <c r="D61" s="2" t="s">
        <v>124</v>
      </c>
      <c r="E61" s="2" t="s">
        <v>125</v>
      </c>
      <c r="F61" s="2" t="s">
        <v>23</v>
      </c>
      <c r="G61" s="2" t="s">
        <v>224</v>
      </c>
      <c r="H61" s="2">
        <v>390</v>
      </c>
      <c r="I61" s="3">
        <v>7</v>
      </c>
      <c r="J61" s="3">
        <v>90</v>
      </c>
      <c r="K61" s="3">
        <v>37.6</v>
      </c>
      <c r="L61" s="3">
        <f t="shared" si="2"/>
        <v>134.6</v>
      </c>
      <c r="M61" s="3">
        <f>(H61/5*0.7)+(L61/1.5*0.3)</f>
        <v>81.52</v>
      </c>
      <c r="N61" s="2" t="s">
        <v>24</v>
      </c>
      <c r="O61" s="2"/>
      <c r="P61" s="2"/>
      <c r="Q61" s="2"/>
      <c r="R61" s="2"/>
    </row>
    <row r="62" spans="1:18" x14ac:dyDescent="0.2">
      <c r="A62" s="2" t="s">
        <v>156</v>
      </c>
      <c r="B62" s="2" t="s">
        <v>157</v>
      </c>
      <c r="C62" s="2" t="s">
        <v>20</v>
      </c>
      <c r="D62" s="2" t="s">
        <v>124</v>
      </c>
      <c r="E62" s="2" t="s">
        <v>125</v>
      </c>
      <c r="F62" s="2" t="s">
        <v>23</v>
      </c>
      <c r="G62" s="2" t="s">
        <v>224</v>
      </c>
      <c r="H62" s="2">
        <v>388</v>
      </c>
      <c r="I62" s="3">
        <v>5</v>
      </c>
      <c r="J62" s="3">
        <v>85</v>
      </c>
      <c r="K62" s="3">
        <v>33.200000000000003</v>
      </c>
      <c r="L62" s="3">
        <f t="shared" si="2"/>
        <v>123.2</v>
      </c>
      <c r="M62" s="3">
        <f>(H62/5*0.7)+(L62/1.5*0.3)</f>
        <v>78.959999999999994</v>
      </c>
      <c r="N62" s="2" t="s">
        <v>27</v>
      </c>
      <c r="O62" s="2"/>
      <c r="P62" s="2"/>
      <c r="Q62" s="2"/>
      <c r="R62" s="2"/>
    </row>
    <row r="63" spans="1:18" x14ac:dyDescent="0.2">
      <c r="A63" s="2" t="s">
        <v>158</v>
      </c>
      <c r="B63" s="2" t="s">
        <v>159</v>
      </c>
      <c r="C63" s="2" t="s">
        <v>20</v>
      </c>
      <c r="D63" s="2" t="s">
        <v>124</v>
      </c>
      <c r="E63" s="2" t="s">
        <v>125</v>
      </c>
      <c r="F63" s="2" t="s">
        <v>23</v>
      </c>
      <c r="G63" s="2" t="s">
        <v>224</v>
      </c>
      <c r="H63" s="2">
        <v>388</v>
      </c>
      <c r="I63" s="3">
        <v>7</v>
      </c>
      <c r="J63" s="3">
        <v>88</v>
      </c>
      <c r="K63" s="3">
        <v>36.4</v>
      </c>
      <c r="L63" s="3">
        <f t="shared" si="2"/>
        <v>131.4</v>
      </c>
      <c r="M63" s="3">
        <f>(H63/5*0.7)+(L63/1.5*0.3)</f>
        <v>80.599999999999994</v>
      </c>
      <c r="N63" s="2" t="s">
        <v>27</v>
      </c>
      <c r="O63" s="2"/>
      <c r="P63" s="2"/>
      <c r="Q63" s="2"/>
      <c r="R63" s="2"/>
    </row>
    <row r="64" spans="1:18" x14ac:dyDescent="0.2">
      <c r="A64" s="2" t="s">
        <v>160</v>
      </c>
      <c r="B64" s="2" t="s">
        <v>161</v>
      </c>
      <c r="C64" s="2" t="s">
        <v>20</v>
      </c>
      <c r="D64" s="2" t="s">
        <v>124</v>
      </c>
      <c r="E64" s="2" t="s">
        <v>125</v>
      </c>
      <c r="F64" s="2" t="s">
        <v>23</v>
      </c>
      <c r="G64" s="2" t="s">
        <v>224</v>
      </c>
      <c r="H64" s="2">
        <v>387</v>
      </c>
      <c r="I64" s="3">
        <v>9</v>
      </c>
      <c r="J64" s="3">
        <v>82</v>
      </c>
      <c r="K64" s="3">
        <v>34.799999999999997</v>
      </c>
      <c r="L64" s="3">
        <f t="shared" si="2"/>
        <v>125.8</v>
      </c>
      <c r="M64" s="3">
        <f>(H64/5*0.7)+(L64/1.5*0.3)</f>
        <v>79.34</v>
      </c>
      <c r="N64" s="2" t="s">
        <v>27</v>
      </c>
      <c r="O64" s="2"/>
      <c r="P64" s="2"/>
      <c r="Q64" s="2"/>
      <c r="R64" s="2"/>
    </row>
    <row r="65" spans="1:18" x14ac:dyDescent="0.2">
      <c r="A65" s="2" t="s">
        <v>162</v>
      </c>
      <c r="B65" s="2" t="s">
        <v>163</v>
      </c>
      <c r="C65" s="2" t="s">
        <v>20</v>
      </c>
      <c r="D65" s="2" t="s">
        <v>164</v>
      </c>
      <c r="E65" s="2" t="s">
        <v>165</v>
      </c>
      <c r="F65" s="2" t="s">
        <v>23</v>
      </c>
      <c r="G65" s="2" t="s">
        <v>224</v>
      </c>
      <c r="H65" s="2">
        <v>393</v>
      </c>
      <c r="I65" s="3">
        <v>6</v>
      </c>
      <c r="J65" s="3">
        <v>90</v>
      </c>
      <c r="K65" s="3">
        <v>34.799999999999997</v>
      </c>
      <c r="L65" s="3">
        <f t="shared" si="2"/>
        <v>130.80000000000001</v>
      </c>
      <c r="M65" s="3">
        <f>(H65/5*0.7)+(L65/1.5*0.3)</f>
        <v>81.179999999999993</v>
      </c>
      <c r="N65" s="2" t="s">
        <v>24</v>
      </c>
      <c r="O65" s="2"/>
      <c r="P65" s="2"/>
      <c r="Q65" s="2"/>
      <c r="R65" s="2"/>
    </row>
    <row r="66" spans="1:18" x14ac:dyDescent="0.2">
      <c r="A66" s="2" t="s">
        <v>166</v>
      </c>
      <c r="B66" s="2" t="s">
        <v>167</v>
      </c>
      <c r="C66" s="2" t="s">
        <v>20</v>
      </c>
      <c r="D66" s="2" t="s">
        <v>164</v>
      </c>
      <c r="E66" s="2" t="s">
        <v>165</v>
      </c>
      <c r="F66" s="2" t="s">
        <v>23</v>
      </c>
      <c r="G66" s="2" t="s">
        <v>224</v>
      </c>
      <c r="H66" s="2">
        <v>359</v>
      </c>
      <c r="I66" s="3">
        <v>8</v>
      </c>
      <c r="J66" s="3">
        <v>93</v>
      </c>
      <c r="K66" s="3">
        <v>38.6</v>
      </c>
      <c r="L66" s="3">
        <f t="shared" si="2"/>
        <v>139.6</v>
      </c>
      <c r="M66" s="3">
        <f>(H66/5*0.7)+(L66/1.5*0.3)</f>
        <v>78.179999999999993</v>
      </c>
      <c r="N66" s="2" t="s">
        <v>24</v>
      </c>
      <c r="O66" s="2"/>
      <c r="P66" s="2"/>
      <c r="Q66" s="2"/>
      <c r="R66" s="2"/>
    </row>
    <row r="67" spans="1:18" x14ac:dyDescent="0.2">
      <c r="A67" s="2" t="s">
        <v>168</v>
      </c>
      <c r="B67" s="2" t="s">
        <v>169</v>
      </c>
      <c r="C67" s="2" t="s">
        <v>20</v>
      </c>
      <c r="D67" s="2" t="s">
        <v>164</v>
      </c>
      <c r="E67" s="2" t="s">
        <v>165</v>
      </c>
      <c r="F67" s="2" t="s">
        <v>23</v>
      </c>
      <c r="G67" s="2" t="s">
        <v>224</v>
      </c>
      <c r="H67" s="2">
        <v>346</v>
      </c>
      <c r="I67" s="3">
        <v>6</v>
      </c>
      <c r="J67" s="3">
        <v>89</v>
      </c>
      <c r="K67" s="3">
        <v>37</v>
      </c>
      <c r="L67" s="3">
        <f t="shared" si="2"/>
        <v>132</v>
      </c>
      <c r="M67" s="3">
        <f>(H67/5*0.7)+(L67/1.5*0.3)</f>
        <v>74.84</v>
      </c>
      <c r="N67" s="2" t="s">
        <v>24</v>
      </c>
      <c r="O67" s="2"/>
      <c r="P67" s="2"/>
      <c r="Q67" s="2"/>
      <c r="R67" s="2"/>
    </row>
    <row r="68" spans="1:18" x14ac:dyDescent="0.2">
      <c r="A68" s="2" t="s">
        <v>170</v>
      </c>
      <c r="B68" s="2" t="s">
        <v>171</v>
      </c>
      <c r="C68" s="2" t="s">
        <v>20</v>
      </c>
      <c r="D68" s="2" t="s">
        <v>172</v>
      </c>
      <c r="E68" s="2" t="s">
        <v>173</v>
      </c>
      <c r="F68" s="2" t="s">
        <v>23</v>
      </c>
      <c r="G68" s="2" t="s">
        <v>224</v>
      </c>
      <c r="H68" s="2">
        <v>383</v>
      </c>
      <c r="I68" s="3">
        <v>8.5</v>
      </c>
      <c r="J68" s="3">
        <v>84</v>
      </c>
      <c r="K68" s="3">
        <v>35.4</v>
      </c>
      <c r="L68" s="3">
        <f t="shared" si="2"/>
        <v>127.9</v>
      </c>
      <c r="M68" s="3">
        <f>(H68/5*0.7)+(L68/1.5*0.3)</f>
        <v>79.199999999999989</v>
      </c>
      <c r="N68" s="2" t="s">
        <v>24</v>
      </c>
      <c r="O68" s="2"/>
      <c r="P68" s="2"/>
      <c r="Q68" s="2"/>
      <c r="R68" s="2"/>
    </row>
    <row r="69" spans="1:18" x14ac:dyDescent="0.2">
      <c r="A69" s="2" t="s">
        <v>174</v>
      </c>
      <c r="B69" s="2" t="s">
        <v>175</v>
      </c>
      <c r="C69" s="2" t="s">
        <v>20</v>
      </c>
      <c r="D69" s="2" t="s">
        <v>172</v>
      </c>
      <c r="E69" s="2" t="s">
        <v>173</v>
      </c>
      <c r="F69" s="2" t="s">
        <v>23</v>
      </c>
      <c r="G69" s="2" t="s">
        <v>224</v>
      </c>
      <c r="H69" s="2">
        <v>372</v>
      </c>
      <c r="I69" s="3">
        <v>7</v>
      </c>
      <c r="J69" s="3">
        <v>75</v>
      </c>
      <c r="K69" s="3">
        <v>32.4</v>
      </c>
      <c r="L69" s="3">
        <f t="shared" si="2"/>
        <v>114.4</v>
      </c>
      <c r="M69" s="3">
        <f>(H69/5*0.7)+(L69/1.5*0.3)</f>
        <v>74.959999999999994</v>
      </c>
      <c r="N69" s="2" t="s">
        <v>24</v>
      </c>
      <c r="O69" s="2"/>
      <c r="P69" s="2"/>
      <c r="Q69" s="2"/>
      <c r="R69" s="2"/>
    </row>
    <row r="70" spans="1:18" x14ac:dyDescent="0.2">
      <c r="A70" s="2" t="s">
        <v>176</v>
      </c>
      <c r="B70" s="2" t="s">
        <v>177</v>
      </c>
      <c r="C70" s="2" t="s">
        <v>20</v>
      </c>
      <c r="D70" s="2" t="s">
        <v>172</v>
      </c>
      <c r="E70" s="2" t="s">
        <v>173</v>
      </c>
      <c r="F70" s="2" t="s">
        <v>23</v>
      </c>
      <c r="G70" s="2" t="s">
        <v>224</v>
      </c>
      <c r="H70" s="2">
        <v>371</v>
      </c>
      <c r="I70" s="3">
        <v>7.5</v>
      </c>
      <c r="J70" s="3">
        <v>75</v>
      </c>
      <c r="K70" s="3">
        <v>35.6</v>
      </c>
      <c r="L70" s="3">
        <f t="shared" si="2"/>
        <v>118.1</v>
      </c>
      <c r="M70" s="3">
        <f>(H70/5*0.7)+(L70/1.5*0.3)</f>
        <v>75.56</v>
      </c>
      <c r="N70" s="2" t="s">
        <v>24</v>
      </c>
      <c r="O70" s="2"/>
      <c r="P70" s="2"/>
      <c r="Q70" s="2"/>
      <c r="R70" s="2"/>
    </row>
    <row r="71" spans="1:18" x14ac:dyDescent="0.2">
      <c r="A71" s="2" t="s">
        <v>178</v>
      </c>
      <c r="B71" s="2" t="s">
        <v>179</v>
      </c>
      <c r="C71" s="2" t="s">
        <v>20</v>
      </c>
      <c r="D71" s="2" t="s">
        <v>172</v>
      </c>
      <c r="E71" s="2" t="s">
        <v>173</v>
      </c>
      <c r="F71" s="2" t="s">
        <v>23</v>
      </c>
      <c r="G71" s="2" t="s">
        <v>224</v>
      </c>
      <c r="H71" s="2">
        <v>370</v>
      </c>
      <c r="I71" s="3">
        <v>9</v>
      </c>
      <c r="J71" s="3">
        <v>85</v>
      </c>
      <c r="K71" s="3">
        <v>36.4</v>
      </c>
      <c r="L71" s="3">
        <f t="shared" si="2"/>
        <v>130.4</v>
      </c>
      <c r="M71" s="3">
        <f>(H71/5*0.7)+(L71/1.5*0.3)</f>
        <v>77.88</v>
      </c>
      <c r="N71" s="2" t="s">
        <v>24</v>
      </c>
      <c r="O71" s="2"/>
      <c r="P71" s="2"/>
      <c r="Q71" s="2"/>
      <c r="R71" s="2"/>
    </row>
    <row r="72" spans="1:18" x14ac:dyDescent="0.2">
      <c r="A72" s="2" t="s">
        <v>180</v>
      </c>
      <c r="B72" s="2" t="s">
        <v>181</v>
      </c>
      <c r="C72" s="2" t="s">
        <v>20</v>
      </c>
      <c r="D72" s="2" t="s">
        <v>172</v>
      </c>
      <c r="E72" s="2" t="s">
        <v>173</v>
      </c>
      <c r="F72" s="2" t="s">
        <v>23</v>
      </c>
      <c r="G72" s="2" t="s">
        <v>224</v>
      </c>
      <c r="H72" s="2">
        <v>367</v>
      </c>
      <c r="I72" s="3">
        <v>7</v>
      </c>
      <c r="J72" s="3">
        <v>75</v>
      </c>
      <c r="K72" s="3">
        <v>31</v>
      </c>
      <c r="L72" s="3">
        <f t="shared" si="2"/>
        <v>113</v>
      </c>
      <c r="M72" s="3">
        <f>(H72/5*0.7)+(L72/1.5*0.3)</f>
        <v>73.98</v>
      </c>
      <c r="N72" s="2" t="s">
        <v>27</v>
      </c>
      <c r="O72" s="2"/>
      <c r="P72" s="2"/>
      <c r="Q72" s="2"/>
      <c r="R72" s="2"/>
    </row>
    <row r="73" spans="1:18" x14ac:dyDescent="0.2">
      <c r="A73" s="2" t="s">
        <v>182</v>
      </c>
      <c r="B73" s="2" t="s">
        <v>183</v>
      </c>
      <c r="C73" s="2" t="s">
        <v>20</v>
      </c>
      <c r="D73" s="2" t="s">
        <v>172</v>
      </c>
      <c r="E73" s="2" t="s">
        <v>173</v>
      </c>
      <c r="F73" s="2" t="s">
        <v>23</v>
      </c>
      <c r="G73" s="2" t="s">
        <v>224</v>
      </c>
      <c r="H73" s="2">
        <v>363</v>
      </c>
      <c r="I73" s="3">
        <v>7</v>
      </c>
      <c r="J73" s="3">
        <v>80</v>
      </c>
      <c r="K73" s="3">
        <v>36.200000000000003</v>
      </c>
      <c r="L73" s="3">
        <f t="shared" si="2"/>
        <v>123.2</v>
      </c>
      <c r="M73" s="3">
        <f>(H73/5*0.7)+(L73/1.5*0.3)</f>
        <v>75.459999999999994</v>
      </c>
      <c r="N73" s="2" t="s">
        <v>24</v>
      </c>
      <c r="O73" s="2"/>
      <c r="P73" s="2"/>
      <c r="Q73" s="2"/>
      <c r="R73" s="2"/>
    </row>
    <row r="74" spans="1:18" x14ac:dyDescent="0.2">
      <c r="A74" s="2" t="s">
        <v>184</v>
      </c>
      <c r="B74" s="2" t="s">
        <v>185</v>
      </c>
      <c r="C74" s="2" t="s">
        <v>20</v>
      </c>
      <c r="D74" s="2" t="s">
        <v>172</v>
      </c>
      <c r="E74" s="2" t="s">
        <v>173</v>
      </c>
      <c r="F74" s="2" t="s">
        <v>23</v>
      </c>
      <c r="G74" s="2" t="s">
        <v>224</v>
      </c>
      <c r="H74" s="2">
        <v>360</v>
      </c>
      <c r="I74" s="3">
        <v>5.5</v>
      </c>
      <c r="J74" s="3">
        <v>86</v>
      </c>
      <c r="K74" s="3">
        <v>31.2</v>
      </c>
      <c r="L74" s="3">
        <f t="shared" si="2"/>
        <v>122.7</v>
      </c>
      <c r="M74" s="3">
        <f>(H74/5*0.7)+(L74/1.5*0.3)</f>
        <v>74.94</v>
      </c>
      <c r="N74" s="2" t="s">
        <v>24</v>
      </c>
      <c r="O74" s="2"/>
      <c r="P74" s="2"/>
      <c r="Q74" s="2"/>
      <c r="R74" s="2"/>
    </row>
    <row r="75" spans="1:18" x14ac:dyDescent="0.2">
      <c r="A75" s="2" t="s">
        <v>186</v>
      </c>
      <c r="B75" s="2" t="s">
        <v>187</v>
      </c>
      <c r="C75" s="2" t="s">
        <v>20</v>
      </c>
      <c r="D75" s="2" t="s">
        <v>172</v>
      </c>
      <c r="E75" s="2" t="s">
        <v>173</v>
      </c>
      <c r="F75" s="2" t="s">
        <v>23</v>
      </c>
      <c r="G75" s="2" t="s">
        <v>224</v>
      </c>
      <c r="H75" s="2">
        <v>359</v>
      </c>
      <c r="I75" s="3">
        <v>8</v>
      </c>
      <c r="J75" s="3">
        <v>83</v>
      </c>
      <c r="K75" s="3">
        <v>36.799999999999997</v>
      </c>
      <c r="L75" s="3">
        <f t="shared" si="2"/>
        <v>127.8</v>
      </c>
      <c r="M75" s="3">
        <f>(H75/5*0.7)+(L75/1.5*0.3)</f>
        <v>75.819999999999993</v>
      </c>
      <c r="N75" s="2" t="s">
        <v>24</v>
      </c>
      <c r="O75" s="2"/>
      <c r="P75" s="2"/>
      <c r="Q75" s="2"/>
      <c r="R75" s="2"/>
    </row>
    <row r="76" spans="1:18" x14ac:dyDescent="0.2">
      <c r="A76" s="2" t="s">
        <v>188</v>
      </c>
      <c r="B76" s="2" t="s">
        <v>189</v>
      </c>
      <c r="C76" s="2" t="s">
        <v>20</v>
      </c>
      <c r="D76" s="2" t="s">
        <v>172</v>
      </c>
      <c r="E76" s="2" t="s">
        <v>173</v>
      </c>
      <c r="F76" s="2" t="s">
        <v>23</v>
      </c>
      <c r="G76" s="2" t="s">
        <v>224</v>
      </c>
      <c r="H76" s="2">
        <v>357</v>
      </c>
      <c r="I76" s="3">
        <v>8</v>
      </c>
      <c r="J76" s="3">
        <v>84</v>
      </c>
      <c r="K76" s="3">
        <v>35.6</v>
      </c>
      <c r="L76" s="3">
        <f t="shared" si="2"/>
        <v>127.6</v>
      </c>
      <c r="M76" s="3">
        <f>(H76/5*0.7)+(L76/1.5*0.3)</f>
        <v>75.5</v>
      </c>
      <c r="N76" s="2" t="s">
        <v>24</v>
      </c>
      <c r="O76" s="2"/>
      <c r="P76" s="2"/>
      <c r="Q76" s="2"/>
      <c r="R76" s="2"/>
    </row>
    <row r="77" spans="1:18" x14ac:dyDescent="0.2">
      <c r="A77" s="2" t="s">
        <v>190</v>
      </c>
      <c r="B77" s="2" t="s">
        <v>191</v>
      </c>
      <c r="C77" s="2" t="s">
        <v>20</v>
      </c>
      <c r="D77" s="2" t="s">
        <v>172</v>
      </c>
      <c r="E77" s="2" t="s">
        <v>173</v>
      </c>
      <c r="F77" s="2" t="s">
        <v>23</v>
      </c>
      <c r="G77" s="2" t="s">
        <v>224</v>
      </c>
      <c r="H77" s="2">
        <v>356</v>
      </c>
      <c r="I77" s="3">
        <v>8</v>
      </c>
      <c r="J77" s="3">
        <v>94</v>
      </c>
      <c r="K77" s="3">
        <v>35.799999999999997</v>
      </c>
      <c r="L77" s="3">
        <f t="shared" si="2"/>
        <v>137.80000000000001</v>
      </c>
      <c r="M77" s="3">
        <f>(H77/5*0.7)+(L77/1.5*0.3)</f>
        <v>77.400000000000006</v>
      </c>
      <c r="N77" s="2" t="s">
        <v>24</v>
      </c>
      <c r="O77" s="2"/>
      <c r="P77" s="2"/>
      <c r="Q77" s="2"/>
      <c r="R77" s="2"/>
    </row>
    <row r="78" spans="1:18" x14ac:dyDescent="0.2">
      <c r="A78" s="2" t="s">
        <v>192</v>
      </c>
      <c r="B78" s="2" t="s">
        <v>193</v>
      </c>
      <c r="C78" s="2" t="s">
        <v>20</v>
      </c>
      <c r="D78" s="2" t="s">
        <v>172</v>
      </c>
      <c r="E78" s="2" t="s">
        <v>173</v>
      </c>
      <c r="F78" s="2" t="s">
        <v>23</v>
      </c>
      <c r="G78" s="2" t="s">
        <v>224</v>
      </c>
      <c r="H78" s="2">
        <v>355</v>
      </c>
      <c r="I78" s="3">
        <v>7</v>
      </c>
      <c r="J78" s="3">
        <v>76</v>
      </c>
      <c r="K78" s="3">
        <v>37.4</v>
      </c>
      <c r="L78" s="3">
        <f t="shared" si="2"/>
        <v>120.4</v>
      </c>
      <c r="M78" s="3">
        <f>(H78/5*0.7)+(L78/1.5*0.3)</f>
        <v>73.78</v>
      </c>
      <c r="N78" s="2" t="s">
        <v>27</v>
      </c>
      <c r="O78" s="2"/>
      <c r="P78" s="2"/>
      <c r="Q78" s="2"/>
      <c r="R78" s="2"/>
    </row>
    <row r="79" spans="1:18" x14ac:dyDescent="0.2">
      <c r="A79" s="2" t="s">
        <v>194</v>
      </c>
      <c r="B79" s="2" t="s">
        <v>195</v>
      </c>
      <c r="C79" s="2" t="s">
        <v>20</v>
      </c>
      <c r="D79" s="2" t="s">
        <v>172</v>
      </c>
      <c r="E79" s="2" t="s">
        <v>173</v>
      </c>
      <c r="F79" s="2" t="s">
        <v>23</v>
      </c>
      <c r="G79" s="2" t="s">
        <v>224</v>
      </c>
      <c r="H79" s="2">
        <v>354</v>
      </c>
      <c r="I79" s="3">
        <v>8</v>
      </c>
      <c r="J79" s="3">
        <v>75</v>
      </c>
      <c r="K79" s="3">
        <v>36.799999999999997</v>
      </c>
      <c r="L79" s="3">
        <f t="shared" si="2"/>
        <v>119.8</v>
      </c>
      <c r="M79" s="3">
        <f>(H79/5*0.7)+(L79/1.5*0.3)</f>
        <v>73.52</v>
      </c>
      <c r="N79" s="2" t="s">
        <v>27</v>
      </c>
      <c r="O79" s="2"/>
      <c r="P79" s="2"/>
      <c r="Q79" s="2"/>
      <c r="R79" s="2"/>
    </row>
    <row r="80" spans="1:18" x14ac:dyDescent="0.2">
      <c r="A80" s="2" t="s">
        <v>196</v>
      </c>
      <c r="B80" s="2" t="s">
        <v>197</v>
      </c>
      <c r="C80" s="2" t="s">
        <v>20</v>
      </c>
      <c r="D80" s="2" t="s">
        <v>172</v>
      </c>
      <c r="E80" s="2" t="s">
        <v>173</v>
      </c>
      <c r="F80" s="2" t="s">
        <v>23</v>
      </c>
      <c r="G80" s="2" t="s">
        <v>224</v>
      </c>
      <c r="H80" s="2">
        <v>352</v>
      </c>
      <c r="I80" s="3">
        <v>9</v>
      </c>
      <c r="J80" s="3">
        <v>93</v>
      </c>
      <c r="K80" s="3">
        <v>36.6</v>
      </c>
      <c r="L80" s="3">
        <f t="shared" si="2"/>
        <v>138.6</v>
      </c>
      <c r="M80" s="3">
        <f>(H80/5*0.7)+(L80/1.5*0.3)</f>
        <v>77</v>
      </c>
      <c r="N80" s="2" t="s">
        <v>24</v>
      </c>
      <c r="O80" s="2"/>
      <c r="P80" s="2"/>
      <c r="Q80" s="2"/>
      <c r="R80" s="2"/>
    </row>
    <row r="81" spans="1:18" x14ac:dyDescent="0.2">
      <c r="A81" s="2" t="s">
        <v>198</v>
      </c>
      <c r="B81" s="2" t="s">
        <v>199</v>
      </c>
      <c r="C81" s="2" t="s">
        <v>20</v>
      </c>
      <c r="D81" s="2" t="s">
        <v>172</v>
      </c>
      <c r="E81" s="2" t="s">
        <v>173</v>
      </c>
      <c r="F81" s="2" t="s">
        <v>23</v>
      </c>
      <c r="G81" s="2" t="s">
        <v>224</v>
      </c>
      <c r="H81" s="2">
        <v>351</v>
      </c>
      <c r="I81" s="3">
        <v>6.5</v>
      </c>
      <c r="J81" s="3">
        <v>85</v>
      </c>
      <c r="K81" s="3">
        <v>35.4</v>
      </c>
      <c r="L81" s="3">
        <f t="shared" ref="L81:L92" si="3">SUM(I81:K81)</f>
        <v>126.9</v>
      </c>
      <c r="M81" s="3">
        <f>(H81/5*0.7)+(L81/1.5*0.3)</f>
        <v>74.52000000000001</v>
      </c>
      <c r="N81" s="2" t="s">
        <v>24</v>
      </c>
      <c r="O81" s="2"/>
      <c r="P81" s="2"/>
      <c r="Q81" s="2"/>
      <c r="R81" s="2"/>
    </row>
    <row r="82" spans="1:18" x14ac:dyDescent="0.2">
      <c r="A82" s="2" t="s">
        <v>200</v>
      </c>
      <c r="B82" s="2" t="s">
        <v>201</v>
      </c>
      <c r="C82" s="2" t="s">
        <v>20</v>
      </c>
      <c r="D82" s="2" t="s">
        <v>172</v>
      </c>
      <c r="E82" s="2" t="s">
        <v>173</v>
      </c>
      <c r="F82" s="2" t="s">
        <v>23</v>
      </c>
      <c r="G82" s="2" t="s">
        <v>224</v>
      </c>
      <c r="H82" s="2">
        <v>350</v>
      </c>
      <c r="I82" s="3">
        <v>9</v>
      </c>
      <c r="J82" s="3">
        <v>85</v>
      </c>
      <c r="K82" s="3">
        <v>37.4</v>
      </c>
      <c r="L82" s="3">
        <f t="shared" si="3"/>
        <v>131.4</v>
      </c>
      <c r="M82" s="3">
        <f>(H82/5*0.7)+(L82/1.5*0.3)</f>
        <v>75.28</v>
      </c>
      <c r="N82" s="2" t="s">
        <v>24</v>
      </c>
      <c r="O82" s="2"/>
      <c r="P82" s="2"/>
      <c r="Q82" s="2"/>
      <c r="R82" s="2"/>
    </row>
    <row r="83" spans="1:18" x14ac:dyDescent="0.2">
      <c r="A83" s="2" t="s">
        <v>202</v>
      </c>
      <c r="B83" s="2" t="s">
        <v>203</v>
      </c>
      <c r="C83" s="2" t="s">
        <v>20</v>
      </c>
      <c r="D83" s="2" t="s">
        <v>204</v>
      </c>
      <c r="E83" s="2" t="s">
        <v>205</v>
      </c>
      <c r="F83" s="2" t="s">
        <v>23</v>
      </c>
      <c r="G83" s="2" t="s">
        <v>224</v>
      </c>
      <c r="H83" s="2">
        <v>385</v>
      </c>
      <c r="I83" s="3">
        <v>8</v>
      </c>
      <c r="J83" s="3">
        <v>86</v>
      </c>
      <c r="K83" s="3">
        <v>36.200000000000003</v>
      </c>
      <c r="L83" s="3">
        <f t="shared" si="3"/>
        <v>130.19999999999999</v>
      </c>
      <c r="M83" s="3">
        <f>(H83/5*0.7)+(L83/1.5*0.3)</f>
        <v>79.94</v>
      </c>
      <c r="N83" s="2" t="s">
        <v>24</v>
      </c>
      <c r="O83" s="2"/>
      <c r="P83" s="2"/>
      <c r="Q83" s="2"/>
      <c r="R83" s="2"/>
    </row>
    <row r="84" spans="1:18" x14ac:dyDescent="0.2">
      <c r="A84" s="2" t="s">
        <v>206</v>
      </c>
      <c r="B84" s="2" t="s">
        <v>207</v>
      </c>
      <c r="C84" s="2" t="s">
        <v>20</v>
      </c>
      <c r="D84" s="2" t="s">
        <v>204</v>
      </c>
      <c r="E84" s="2" t="s">
        <v>205</v>
      </c>
      <c r="F84" s="2" t="s">
        <v>23</v>
      </c>
      <c r="G84" s="2" t="s">
        <v>224</v>
      </c>
      <c r="H84" s="2">
        <v>379</v>
      </c>
      <c r="I84" s="3">
        <v>8.5</v>
      </c>
      <c r="J84" s="3">
        <v>89</v>
      </c>
      <c r="K84" s="3">
        <v>38</v>
      </c>
      <c r="L84" s="3">
        <f t="shared" si="3"/>
        <v>135.5</v>
      </c>
      <c r="M84" s="3">
        <f>(H84/5*0.7)+(L84/1.5*0.3)</f>
        <v>80.16</v>
      </c>
      <c r="N84" s="2" t="s">
        <v>24</v>
      </c>
      <c r="O84" s="2"/>
      <c r="P84" s="2"/>
      <c r="Q84" s="2"/>
      <c r="R84" s="2"/>
    </row>
    <row r="85" spans="1:18" x14ac:dyDescent="0.2">
      <c r="A85" s="2" t="s">
        <v>208</v>
      </c>
      <c r="B85" s="2" t="s">
        <v>209</v>
      </c>
      <c r="C85" s="2" t="s">
        <v>20</v>
      </c>
      <c r="D85" s="2" t="s">
        <v>204</v>
      </c>
      <c r="E85" s="2" t="s">
        <v>205</v>
      </c>
      <c r="F85" s="2" t="s">
        <v>23</v>
      </c>
      <c r="G85" s="2" t="s">
        <v>224</v>
      </c>
      <c r="H85" s="2">
        <v>365</v>
      </c>
      <c r="I85" s="3">
        <v>8</v>
      </c>
      <c r="J85" s="3">
        <v>78</v>
      </c>
      <c r="K85" s="3">
        <v>35.4</v>
      </c>
      <c r="L85" s="3">
        <f t="shared" si="3"/>
        <v>121.4</v>
      </c>
      <c r="M85" s="3">
        <f>(H85/5*0.7)+(L85/1.5*0.3)</f>
        <v>75.38</v>
      </c>
      <c r="N85" s="2" t="s">
        <v>24</v>
      </c>
      <c r="O85" s="2"/>
      <c r="P85" s="2"/>
      <c r="Q85" s="2"/>
      <c r="R85" s="2"/>
    </row>
    <row r="86" spans="1:18" x14ac:dyDescent="0.2">
      <c r="A86" s="2" t="s">
        <v>210</v>
      </c>
      <c r="B86" s="2" t="s">
        <v>211</v>
      </c>
      <c r="C86" s="2" t="s">
        <v>20</v>
      </c>
      <c r="D86" s="2" t="s">
        <v>204</v>
      </c>
      <c r="E86" s="2" t="s">
        <v>205</v>
      </c>
      <c r="F86" s="2" t="s">
        <v>23</v>
      </c>
      <c r="G86" s="2" t="s">
        <v>224</v>
      </c>
      <c r="H86" s="2">
        <v>360</v>
      </c>
      <c r="I86" s="3">
        <v>8.5</v>
      </c>
      <c r="J86" s="3">
        <v>80</v>
      </c>
      <c r="K86" s="3">
        <v>34</v>
      </c>
      <c r="L86" s="3">
        <f t="shared" si="3"/>
        <v>122.5</v>
      </c>
      <c r="M86" s="3">
        <f>(H86/5*0.7)+(L86/1.5*0.3)</f>
        <v>74.900000000000006</v>
      </c>
      <c r="N86" s="2" t="s">
        <v>24</v>
      </c>
      <c r="O86" s="2"/>
      <c r="P86" s="2"/>
      <c r="Q86" s="2"/>
      <c r="R86" s="2"/>
    </row>
    <row r="87" spans="1:18" x14ac:dyDescent="0.2">
      <c r="A87" s="2" t="s">
        <v>212</v>
      </c>
      <c r="B87" s="2" t="s">
        <v>213</v>
      </c>
      <c r="C87" s="2" t="s">
        <v>20</v>
      </c>
      <c r="D87" s="2" t="s">
        <v>204</v>
      </c>
      <c r="E87" s="2" t="s">
        <v>205</v>
      </c>
      <c r="F87" s="2" t="s">
        <v>23</v>
      </c>
      <c r="G87" s="2" t="s">
        <v>224</v>
      </c>
      <c r="H87" s="2">
        <v>357</v>
      </c>
      <c r="I87" s="3">
        <v>6.5</v>
      </c>
      <c r="J87" s="3">
        <v>83</v>
      </c>
      <c r="K87" s="3">
        <v>29.8</v>
      </c>
      <c r="L87" s="3">
        <f t="shared" si="3"/>
        <v>119.3</v>
      </c>
      <c r="M87" s="3">
        <f>(H87/5*0.7)+(L87/1.5*0.3)</f>
        <v>73.84</v>
      </c>
      <c r="N87" s="2" t="s">
        <v>24</v>
      </c>
      <c r="O87" s="2"/>
      <c r="P87" s="2"/>
      <c r="Q87" s="2"/>
      <c r="R87" s="2"/>
    </row>
    <row r="88" spans="1:18" x14ac:dyDescent="0.2">
      <c r="A88" s="2" t="s">
        <v>214</v>
      </c>
      <c r="B88" s="2" t="s">
        <v>215</v>
      </c>
      <c r="C88" s="2" t="s">
        <v>20</v>
      </c>
      <c r="D88" s="2" t="s">
        <v>204</v>
      </c>
      <c r="E88" s="2" t="s">
        <v>205</v>
      </c>
      <c r="F88" s="2" t="s">
        <v>23</v>
      </c>
      <c r="G88" s="2" t="s">
        <v>224</v>
      </c>
      <c r="H88" s="2">
        <v>355</v>
      </c>
      <c r="I88" s="3">
        <v>7.5</v>
      </c>
      <c r="J88" s="3">
        <v>76</v>
      </c>
      <c r="K88" s="3">
        <v>35.799999999999997</v>
      </c>
      <c r="L88" s="3">
        <f t="shared" si="3"/>
        <v>119.3</v>
      </c>
      <c r="M88" s="3">
        <f>(H88/5*0.7)+(L88/1.5*0.3)</f>
        <v>73.56</v>
      </c>
      <c r="N88" s="2" t="s">
        <v>24</v>
      </c>
      <c r="O88" s="2"/>
      <c r="P88" s="2"/>
      <c r="Q88" s="2"/>
      <c r="R88" s="2"/>
    </row>
    <row r="89" spans="1:18" x14ac:dyDescent="0.2">
      <c r="A89" s="2" t="s">
        <v>216</v>
      </c>
      <c r="B89" s="2" t="s">
        <v>217</v>
      </c>
      <c r="C89" s="2" t="s">
        <v>20</v>
      </c>
      <c r="D89" s="2" t="s">
        <v>204</v>
      </c>
      <c r="E89" s="2" t="s">
        <v>205</v>
      </c>
      <c r="F89" s="2" t="s">
        <v>23</v>
      </c>
      <c r="G89" s="2" t="s">
        <v>224</v>
      </c>
      <c r="H89" s="2">
        <v>345</v>
      </c>
      <c r="I89" s="3">
        <v>8</v>
      </c>
      <c r="J89" s="3">
        <v>76</v>
      </c>
      <c r="K89" s="3">
        <v>37.4</v>
      </c>
      <c r="L89" s="3">
        <f t="shared" si="3"/>
        <v>121.4</v>
      </c>
      <c r="M89" s="3">
        <f>(H89/5*0.7)+(L89/1.5*0.3)</f>
        <v>72.58</v>
      </c>
      <c r="N89" s="2" t="s">
        <v>24</v>
      </c>
      <c r="O89" s="2"/>
      <c r="P89" s="2"/>
      <c r="Q89" s="2"/>
      <c r="R89" s="2"/>
    </row>
    <row r="90" spans="1:18" x14ac:dyDescent="0.2">
      <c r="A90" s="2" t="s">
        <v>218</v>
      </c>
      <c r="B90" s="2" t="s">
        <v>219</v>
      </c>
      <c r="C90" s="2" t="s">
        <v>20</v>
      </c>
      <c r="D90" s="2" t="s">
        <v>204</v>
      </c>
      <c r="E90" s="2" t="s">
        <v>205</v>
      </c>
      <c r="F90" s="2" t="s">
        <v>23</v>
      </c>
      <c r="G90" s="2" t="s">
        <v>224</v>
      </c>
      <c r="H90" s="2">
        <v>343</v>
      </c>
      <c r="I90" s="3">
        <v>7</v>
      </c>
      <c r="J90" s="3">
        <v>81</v>
      </c>
      <c r="K90" s="3">
        <v>31.6</v>
      </c>
      <c r="L90" s="3">
        <f t="shared" si="3"/>
        <v>119.6</v>
      </c>
      <c r="M90" s="3">
        <f>(H90/5*0.7)+(L90/1.5*0.3)</f>
        <v>71.94</v>
      </c>
      <c r="N90" s="2" t="s">
        <v>27</v>
      </c>
      <c r="O90" s="2"/>
      <c r="P90" s="2"/>
      <c r="Q90" s="2"/>
      <c r="R90" s="2"/>
    </row>
    <row r="91" spans="1:18" x14ac:dyDescent="0.2">
      <c r="A91" s="2" t="s">
        <v>220</v>
      </c>
      <c r="B91" s="2" t="s">
        <v>221</v>
      </c>
      <c r="C91" s="2" t="s">
        <v>20</v>
      </c>
      <c r="D91" s="2" t="s">
        <v>204</v>
      </c>
      <c r="E91" s="2" t="s">
        <v>205</v>
      </c>
      <c r="F91" s="2" t="s">
        <v>23</v>
      </c>
      <c r="G91" s="2" t="s">
        <v>224</v>
      </c>
      <c r="H91" s="2">
        <v>342</v>
      </c>
      <c r="I91" s="3">
        <v>8.5</v>
      </c>
      <c r="J91" s="3">
        <v>78</v>
      </c>
      <c r="K91" s="3">
        <v>35.200000000000003</v>
      </c>
      <c r="L91" s="3">
        <f t="shared" si="3"/>
        <v>121.7</v>
      </c>
      <c r="M91" s="3">
        <f>(H91/5*0.7)+(L91/1.5*0.3)</f>
        <v>72.22</v>
      </c>
      <c r="N91" s="2" t="s">
        <v>24</v>
      </c>
      <c r="O91" s="2"/>
      <c r="P91" s="2"/>
      <c r="Q91" s="2"/>
      <c r="R91" s="2"/>
    </row>
    <row r="92" spans="1:18" x14ac:dyDescent="0.2">
      <c r="A92" s="2" t="s">
        <v>222</v>
      </c>
      <c r="B92" s="2" t="s">
        <v>223</v>
      </c>
      <c r="C92" s="2" t="s">
        <v>20</v>
      </c>
      <c r="D92" s="2" t="s">
        <v>204</v>
      </c>
      <c r="E92" s="2" t="s">
        <v>205</v>
      </c>
      <c r="F92" s="2" t="s">
        <v>23</v>
      </c>
      <c r="G92" s="2" t="s">
        <v>224</v>
      </c>
      <c r="H92" s="2">
        <v>340</v>
      </c>
      <c r="I92" s="3">
        <v>7</v>
      </c>
      <c r="J92" s="3">
        <v>62</v>
      </c>
      <c r="K92" s="3">
        <v>34</v>
      </c>
      <c r="L92" s="3">
        <f t="shared" si="3"/>
        <v>103</v>
      </c>
      <c r="M92" s="3">
        <f>(H92/5*0.7)+(L92/1.5*0.3)</f>
        <v>68.199999999999989</v>
      </c>
      <c r="N92" s="2" t="s">
        <v>27</v>
      </c>
      <c r="O92" s="2"/>
      <c r="P92" s="2"/>
      <c r="Q92" s="2"/>
      <c r="R92" s="2"/>
    </row>
  </sheetData>
  <autoFilter ref="A1:R92" xr:uid="{00000000-0009-0000-0000-000000000000}"/>
  <phoneticPr fontId="3" type="noConversion"/>
  <pageMargins left="0.7" right="0.7" top="0.75" bottom="0.75" header="0.3" footer="0.3"/>
  <pageSetup paperSize="9" scale="46" fitToHeight="0" orientation="landscape"/>
  <ignoredErrors>
    <ignoredError sqref="L2:L22 L38:L64 L65:L82 L83:L92 L23:L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gxz</dc:creator>
  <cp:lastModifiedBy>星哲 郭</cp:lastModifiedBy>
  <dcterms:created xsi:type="dcterms:W3CDTF">2015-06-05T18:19:00Z</dcterms:created>
  <dcterms:modified xsi:type="dcterms:W3CDTF">2024-04-02T05:16:51Z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908CBEA04A0040F8BB741C791DDD5ABA_12</vt:lpwstr>
  </property>
  <property fmtid="{D5CDD505-2E9C-101B-9397-08002B2CF9AE}" pid="4" name="KSOProductBuildVer">
    <vt:lpwstr>2052-12.1.0.16417</vt:lpwstr>
  </property>
</Properties>
</file>